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Work/Papers Information/CORG-Paper/"/>
    </mc:Choice>
  </mc:AlternateContent>
  <xr:revisionPtr revIDLastSave="0" documentId="13_ncr:1_{68912ED1-94D2-D340-B64D-2900EFFC5779}" xr6:coauthVersionLast="45" xr6:coauthVersionMax="45" xr10:uidLastSave="{00000000-0000-0000-0000-000000000000}"/>
  <bookViews>
    <workbookView xWindow="3720" yWindow="460" windowWidth="28040" windowHeight="17440" xr2:uid="{C92A90CF-B5B4-DF40-A189-C90E098B5DD2}"/>
  </bookViews>
  <sheets>
    <sheet name="Coverage" sheetId="3" r:id="rId1"/>
    <sheet name="Performance" sheetId="4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63" i="3" l="1"/>
  <c r="C67" i="3" s="1"/>
  <c r="D63" i="3"/>
  <c r="D69" i="3" s="1"/>
  <c r="E63" i="3"/>
  <c r="E69" i="3" s="1"/>
  <c r="F63" i="3"/>
  <c r="F66" i="3" s="1"/>
  <c r="G63" i="3"/>
  <c r="B63" i="3"/>
  <c r="B71" i="3" s="1"/>
  <c r="E65" i="3" l="1"/>
  <c r="E68" i="3"/>
  <c r="E67" i="3"/>
  <c r="E66" i="3"/>
  <c r="E72" i="3"/>
  <c r="F65" i="3"/>
  <c r="F68" i="3"/>
  <c r="F67" i="3"/>
  <c r="E71" i="3"/>
  <c r="E70" i="3"/>
  <c r="D66" i="3"/>
  <c r="D65" i="3"/>
  <c r="D72" i="3"/>
  <c r="D68" i="3"/>
  <c r="D71" i="3"/>
  <c r="D67" i="3"/>
  <c r="D70" i="3"/>
  <c r="C68" i="3"/>
  <c r="C65" i="3"/>
  <c r="C66" i="3"/>
  <c r="B74" i="3"/>
  <c r="B73" i="3"/>
  <c r="B72" i="3"/>
  <c r="B70" i="3"/>
  <c r="B69" i="3"/>
  <c r="B68" i="3"/>
  <c r="B75" i="3"/>
  <c r="B76" i="3"/>
  <c r="B65" i="3"/>
  <c r="B77" i="3"/>
  <c r="B67" i="3"/>
  <c r="B78" i="3"/>
  <c r="B66" i="3"/>
  <c r="B79" i="3"/>
  <c r="B80" i="3"/>
  <c r="F81" i="3" l="1"/>
  <c r="E81" i="3"/>
  <c r="C81" i="3"/>
  <c r="D81" i="3"/>
  <c r="B81" i="3"/>
  <c r="C15" i="4" l="1"/>
  <c r="C16" i="4"/>
  <c r="C17" i="4"/>
  <c r="C18" i="4"/>
  <c r="C19" i="4"/>
  <c r="C20" i="4"/>
  <c r="C21" i="4"/>
  <c r="C22" i="4"/>
  <c r="C23" i="4"/>
  <c r="C24" i="4"/>
  <c r="B16" i="4"/>
  <c r="B17" i="4"/>
  <c r="B18" i="4"/>
  <c r="B19" i="4"/>
  <c r="B20" i="4"/>
  <c r="B21" i="4"/>
  <c r="B22" i="4"/>
  <c r="B23" i="4"/>
  <c r="B24" i="4"/>
  <c r="B15" i="4"/>
  <c r="H63" i="3" l="1"/>
  <c r="J63" i="3"/>
  <c r="L63" i="3"/>
  <c r="K63" i="3"/>
  <c r="I63" i="3"/>
</calcChain>
</file>

<file path=xl/sharedStrings.xml><?xml version="1.0" encoding="utf-8"?>
<sst xmlns="http://schemas.openxmlformats.org/spreadsheetml/2006/main" count="200" uniqueCount="157">
  <si>
    <t>Action</t>
  </si>
  <si>
    <t>[0,1,1,1,1]</t>
  </si>
  <si>
    <t>[1,1,0,1,0]</t>
  </si>
  <si>
    <t>[1,0,1,1,1]</t>
  </si>
  <si>
    <t>[1,1,1,1,1]</t>
  </si>
  <si>
    <t>[1,1,1,1,0]</t>
  </si>
  <si>
    <t>[0,1,0,1,1]</t>
  </si>
  <si>
    <t>[0,0,0,1,1]</t>
  </si>
  <si>
    <t>[0,1,0,1,0]</t>
  </si>
  <si>
    <t>[0,0,1,1,1]</t>
  </si>
  <si>
    <t>[0,1,1,1,0]</t>
  </si>
  <si>
    <t>[1,0,0,1,0]</t>
  </si>
  <si>
    <t>[0,0,1,1,0]</t>
  </si>
  <si>
    <t>[1,0,0,1,1]</t>
  </si>
  <si>
    <t>[0,0,0,1,0]</t>
  </si>
  <si>
    <t>[1,0,1,1,0]</t>
  </si>
  <si>
    <t>[1,1,0,1,1]</t>
  </si>
  <si>
    <t>Components</t>
  </si>
  <si>
    <t>frequency</t>
  </si>
  <si>
    <t>[1,0,1]</t>
  </si>
  <si>
    <t>[1,0,0]</t>
  </si>
  <si>
    <t>[1,1,1]</t>
  </si>
  <si>
    <t>[1,1,0]</t>
  </si>
  <si>
    <t>Action- CS</t>
  </si>
  <si>
    <t>Freq</t>
  </si>
  <si>
    <t>[1,1,0,1]</t>
  </si>
  <si>
    <t>[1,0,1,0]</t>
  </si>
  <si>
    <t>[1,1,0,0]</t>
  </si>
  <si>
    <t>[1,1,1,1]</t>
  </si>
  <si>
    <t>[1,0,1,1]</t>
  </si>
  <si>
    <t>[1,0,0,1]</t>
  </si>
  <si>
    <t>[1,0,0,0]</t>
  </si>
  <si>
    <t>Cond</t>
  </si>
  <si>
    <t>Trig</t>
  </si>
  <si>
    <t>Pre-CS</t>
  </si>
  <si>
    <t>Factual</t>
  </si>
  <si>
    <t>C1</t>
  </si>
  <si>
    <t>C2</t>
  </si>
  <si>
    <t>C3</t>
  </si>
  <si>
    <t>C4</t>
  </si>
  <si>
    <t>C5</t>
  </si>
  <si>
    <t>C6</t>
  </si>
  <si>
    <t>C7</t>
  </si>
  <si>
    <t>C8</t>
  </si>
  <si>
    <t>Pre-CondScope</t>
  </si>
  <si>
    <t>Trigger</t>
  </si>
  <si>
    <t>Condition</t>
  </si>
  <si>
    <t>Action-Scope</t>
  </si>
  <si>
    <t>unique</t>
  </si>
  <si>
    <t>redundant</t>
  </si>
  <si>
    <t>[1,0,1,0,0]</t>
  </si>
  <si>
    <t>[1,1,0,0,0]</t>
  </si>
  <si>
    <t>[1,1,1,0,0]</t>
  </si>
  <si>
    <t>[1,0,0,0,1]</t>
  </si>
  <si>
    <t>[1,0,0,0,0]</t>
  </si>
  <si>
    <t>[1,1,1,0,1]</t>
  </si>
  <si>
    <t>[1,1,0,0,1]</t>
  </si>
  <si>
    <t>[1,0,1,0,1]</t>
  </si>
  <si>
    <t>[1,1,1,0]</t>
  </si>
  <si>
    <t>[CDAE]</t>
  </si>
  <si>
    <t>[BCA]</t>
  </si>
  <si>
    <t>[BDAE</t>
  </si>
  <si>
    <t>[BCDAE]</t>
  </si>
  <si>
    <t>[BCDA]</t>
  </si>
  <si>
    <t>[CAE]</t>
  </si>
  <si>
    <t>[AE]</t>
  </si>
  <si>
    <t>[CA]</t>
  </si>
  <si>
    <t>[DAE</t>
  </si>
  <si>
    <t>[CDA]</t>
  </si>
  <si>
    <t>[BA]</t>
  </si>
  <si>
    <t>[DA]</t>
  </si>
  <si>
    <t>[BAE]</t>
  </si>
  <si>
    <t>[A]</t>
  </si>
  <si>
    <t>[ADE]</t>
  </si>
  <si>
    <t>[BCAE]</t>
  </si>
  <si>
    <t>[A,C,D,E]</t>
  </si>
  <si>
    <t>[A,B,C]</t>
  </si>
  <si>
    <t>[A,B,D,E]</t>
  </si>
  <si>
    <t>[A,B,C,D,E]</t>
  </si>
  <si>
    <t>[A,B,C,D]</t>
  </si>
  <si>
    <t>[A,C,E]</t>
  </si>
  <si>
    <t>[A,E]</t>
  </si>
  <si>
    <t>[A,C]</t>
  </si>
  <si>
    <t>[A,D,E]</t>
  </si>
  <si>
    <t>[A,C,D]</t>
  </si>
  <si>
    <t>[A,B]</t>
  </si>
  <si>
    <t>[A,D]</t>
  </si>
  <si>
    <t>[A,B,E]</t>
  </si>
  <si>
    <t>[A,B,C,E]</t>
  </si>
  <si>
    <t xml:space="preserve">A1:[1,0,0,0,0] </t>
  </si>
  <si>
    <t>A2:[1,0,0,0,1]</t>
  </si>
  <si>
    <t xml:space="preserve">A3:[1,0,0,1,0] </t>
  </si>
  <si>
    <t xml:space="preserve">A4:[1,0,0,1,1] </t>
  </si>
  <si>
    <t xml:space="preserve">A5:[1,0,1,0,0] </t>
  </si>
  <si>
    <t xml:space="preserve">A6:[1,0,1,0,1] </t>
  </si>
  <si>
    <t xml:space="preserve">A7:[1,0,1,1,0] </t>
  </si>
  <si>
    <t xml:space="preserve">A8:[1,0,1,1,1] </t>
  </si>
  <si>
    <t>A9:[1,1,0,0,0]</t>
  </si>
  <si>
    <t xml:space="preserve">A10:[1,1,0,0,1] </t>
  </si>
  <si>
    <t xml:space="preserve">A11:[1,1,0,1,0] </t>
  </si>
  <si>
    <t xml:space="preserve">A12:[1,1,0,1,1] </t>
  </si>
  <si>
    <t xml:space="preserve">A13:[1,1,1,0,0] </t>
  </si>
  <si>
    <t xml:space="preserve">A14:[1,1,1,0,1] </t>
  </si>
  <si>
    <t xml:space="preserve">A15:[1,1,1,1,0] </t>
  </si>
  <si>
    <t>A16:[1,1,1,1,1</t>
  </si>
  <si>
    <t>A16:[A,h,vt,pt,it]</t>
  </si>
  <si>
    <t>A15:[A,h,vt,pt]</t>
  </si>
  <si>
    <t>A14:[A,h,vt,it]</t>
  </si>
  <si>
    <t>A13:[A,h,vt]</t>
  </si>
  <si>
    <t>A1:[A]</t>
  </si>
  <si>
    <t>A2:[A,it]</t>
  </si>
  <si>
    <t>A3:[A,pt]</t>
  </si>
  <si>
    <t>A4:[A,pt,it]</t>
  </si>
  <si>
    <t>A5:[A,vt]</t>
  </si>
  <si>
    <t>A7:[A,vt,pt]</t>
  </si>
  <si>
    <t>A8:[A,vt,pt,it]</t>
  </si>
  <si>
    <t>A9:[A,h]</t>
  </si>
  <si>
    <t>A10:[A,h,it]</t>
  </si>
  <si>
    <t>A11:[A,h,pt]</t>
  </si>
  <si>
    <t>A12:[A,h,pt,it]</t>
  </si>
  <si>
    <t>A6:[A,vt,it]</t>
  </si>
  <si>
    <t xml:space="preserve">C1:[1,0,0,0] </t>
  </si>
  <si>
    <t xml:space="preserve">C2:[1,0,0,1] </t>
  </si>
  <si>
    <t xml:space="preserve">C3:[1,0,1,0] </t>
  </si>
  <si>
    <t xml:space="preserve">C4:[1,0,1,1] </t>
  </si>
  <si>
    <t xml:space="preserve">C5:[1,1,0,0] </t>
  </si>
  <si>
    <t xml:space="preserve">C6:[1,1,0,1] </t>
  </si>
  <si>
    <t xml:space="preserve">C7:[1,1,1,0] </t>
  </si>
  <si>
    <t>C8:[1,1,1,1</t>
  </si>
  <si>
    <t>C1:[C]</t>
  </si>
  <si>
    <t>C2:[C,pt]</t>
  </si>
  <si>
    <t>C3:[C,vt]</t>
  </si>
  <si>
    <t>C4:[C,vt,pt]</t>
  </si>
  <si>
    <t>C5:[C,h]</t>
  </si>
  <si>
    <t>C6:[C,h,pt]</t>
  </si>
  <si>
    <t>C7:[C,h,vt]</t>
  </si>
  <si>
    <t>C8:[C,h,vt,pt]</t>
  </si>
  <si>
    <t>T8:[T,h,vt,pt]</t>
  </si>
  <si>
    <t>T7:[T,h,vt]</t>
  </si>
  <si>
    <t>T6:[T,h,pt]</t>
  </si>
  <si>
    <t>T5:[T,h]</t>
  </si>
  <si>
    <t>T4:[T,vt,pt]</t>
  </si>
  <si>
    <t>T3:[T,vt]</t>
  </si>
  <si>
    <t>T2:[T,pt]</t>
  </si>
  <si>
    <t>T1:[T]</t>
  </si>
  <si>
    <t xml:space="preserve">PS1:[1,0,0] </t>
  </si>
  <si>
    <t xml:space="preserve">PS2:[1,0,1] </t>
  </si>
  <si>
    <t xml:space="preserve">PS3:[1,1,0] </t>
  </si>
  <si>
    <t>PS4:[1,1,1]</t>
  </si>
  <si>
    <t>PS1:[PS]</t>
  </si>
  <si>
    <t>PS4:[PS,h,vt]</t>
  </si>
  <si>
    <t>PS3:[PS,h]</t>
  </si>
  <si>
    <t>PS2:[PS,vt]</t>
  </si>
  <si>
    <t>AS1:[AS]</t>
  </si>
  <si>
    <t>AS2:[AS,vt]</t>
  </si>
  <si>
    <t>AS3:[AS,h]</t>
  </si>
  <si>
    <t>AS4:[AS,h,vt]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</si>
</sst>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sz val="9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0.199999999999999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/>
    <xf numFmtId="2" fontId="0" fillId="0" borderId="0" xfId="0" applyNumberFormat="1"/>
    <xf numFmtId="0" fontId="2" fillId="0" borderId="0" xfId="0" applyFont="1"/>
    <xf numFmtId="0" fontId="3" fillId="0" borderId="0" xfId="0" applyFont="1"/>
    <xf numFmtId="0" fontId="4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56958767654043241"/>
          <c:y val="8.6434195725534312E-3"/>
          <c:w val="0.43041232345956754"/>
          <c:h val="0.97857142857142854"/>
        </c:manualLayout>
      </c:layout>
      <c:pieChart>
        <c:varyColors val="1"/>
        <c:ser>
          <c:idx val="0"/>
          <c:order val="0"/>
          <c:spPr>
            <a:solidFill>
              <a:schemeClr val="bg2"/>
            </a:solidFill>
            <a:ln>
              <a:solidFill>
                <a:schemeClr val="tx1"/>
              </a:solidFill>
            </a:ln>
          </c:spPr>
          <c:dPt>
            <c:idx val="0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7A73-9848-85D7-5ECC768BB446}"/>
              </c:ext>
            </c:extLst>
          </c:dPt>
          <c:dPt>
            <c:idx val="1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7A73-9848-85D7-5ECC768BB446}"/>
              </c:ext>
            </c:extLst>
          </c:dPt>
          <c:dPt>
            <c:idx val="2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7A73-9848-85D7-5ECC768BB446}"/>
              </c:ext>
            </c:extLst>
          </c:dPt>
          <c:dPt>
            <c:idx val="3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7A73-9848-85D7-5ECC768BB446}"/>
              </c:ext>
            </c:extLst>
          </c:dPt>
          <c:dPt>
            <c:idx val="4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7A73-9848-85D7-5ECC768BB446}"/>
              </c:ext>
            </c:extLst>
          </c:dPt>
          <c:dPt>
            <c:idx val="5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7A73-9848-85D7-5ECC768BB446}"/>
              </c:ext>
            </c:extLst>
          </c:dPt>
          <c:dPt>
            <c:idx val="6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7A73-9848-85D7-5ECC768BB446}"/>
              </c:ext>
            </c:extLst>
          </c:dPt>
          <c:dPt>
            <c:idx val="7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7A73-9848-85D7-5ECC768BB446}"/>
              </c:ext>
            </c:extLst>
          </c:dPt>
          <c:dPt>
            <c:idx val="8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7A73-9848-85D7-5ECC768BB446}"/>
              </c:ext>
            </c:extLst>
          </c:dPt>
          <c:dPt>
            <c:idx val="9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7A73-9848-85D7-5ECC768BB446}"/>
              </c:ext>
            </c:extLst>
          </c:dPt>
          <c:dPt>
            <c:idx val="10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7A73-9848-85D7-5ECC768BB446}"/>
              </c:ext>
            </c:extLst>
          </c:dPt>
          <c:dPt>
            <c:idx val="11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C-7A73-9848-85D7-5ECC768BB446}"/>
              </c:ext>
            </c:extLst>
          </c:dPt>
          <c:dPt>
            <c:idx val="12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7A73-9848-85D7-5ECC768BB446}"/>
              </c:ext>
            </c:extLst>
          </c:dPt>
          <c:dPt>
            <c:idx val="13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E-7A73-9848-85D7-5ECC768BB446}"/>
              </c:ext>
            </c:extLst>
          </c:dPt>
          <c:dPt>
            <c:idx val="14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7A73-9848-85D7-5ECC768BB446}"/>
              </c:ext>
            </c:extLst>
          </c:dPt>
          <c:dPt>
            <c:idx val="15"/>
            <c:bubble3D val="0"/>
            <c:spPr>
              <a:solidFill>
                <a:schemeClr val="bg2"/>
              </a:solidFill>
              <a:ln>
                <a:solidFill>
                  <a:schemeClr val="tx1"/>
                </a:solidFill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0-7A73-9848-85D7-5ECC768BB446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1-7A73-9848-85D7-5ECC768BB446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2-7A73-9848-85D7-5ECC768BB446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3-7A73-9848-85D7-5ECC768BB446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4-7A73-9848-85D7-5ECC768BB446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7A73-9848-85D7-5ECC768BB446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6-7A73-9848-85D7-5ECC768BB446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7A73-9848-85D7-5ECC768BB446}"/>
                </c:ext>
              </c:extLst>
            </c:dLbl>
            <c:dLbl>
              <c:idx val="7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8-7A73-9848-85D7-5ECC768BB446}"/>
                </c:ext>
              </c:extLst>
            </c:dLbl>
            <c:dLbl>
              <c:idx val="8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9-7A73-9848-85D7-5ECC768BB446}"/>
                </c:ext>
              </c:extLst>
            </c:dLbl>
            <c:dLbl>
              <c:idx val="9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A-7A73-9848-85D7-5ECC768BB446}"/>
                </c:ext>
              </c:extLst>
            </c:dLbl>
            <c:dLbl>
              <c:idx val="1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B-7A73-9848-85D7-5ECC768BB446}"/>
                </c:ext>
              </c:extLst>
            </c:dLbl>
            <c:dLbl>
              <c:idx val="1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C-7A73-9848-85D7-5ECC768BB446}"/>
                </c:ext>
              </c:extLst>
            </c:dLbl>
            <c:dLbl>
              <c:idx val="1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D-7A73-9848-85D7-5ECC768BB446}"/>
                </c:ext>
              </c:extLst>
            </c:dLbl>
            <c:dLbl>
              <c:idx val="1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E-7A73-9848-85D7-5ECC768BB446}"/>
                </c:ext>
              </c:extLst>
            </c:dLbl>
            <c:dLbl>
              <c:idx val="1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F-7A73-9848-85D7-5ECC768BB446}"/>
                </c:ext>
              </c:extLst>
            </c:dLbl>
            <c:dLbl>
              <c:idx val="1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kern="1200" spc="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10-7A73-9848-85D7-5ECC768BB44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spc="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Coverage!$A$2:$A$17</c:f>
              <c:strCache>
                <c:ptCount val="16"/>
                <c:pt idx="0">
                  <c:v>[A,C,D,E]</c:v>
                </c:pt>
                <c:pt idx="1">
                  <c:v>[A,B,C]</c:v>
                </c:pt>
                <c:pt idx="2">
                  <c:v>[A,B,D,E]</c:v>
                </c:pt>
                <c:pt idx="3">
                  <c:v>[A,B,C,D,E]</c:v>
                </c:pt>
                <c:pt idx="4">
                  <c:v>[A,B,C,D]</c:v>
                </c:pt>
                <c:pt idx="5">
                  <c:v>[A,C,E]</c:v>
                </c:pt>
                <c:pt idx="6">
                  <c:v>[A,E]</c:v>
                </c:pt>
                <c:pt idx="7">
                  <c:v>[A,C]</c:v>
                </c:pt>
                <c:pt idx="8">
                  <c:v>[A,D,E]</c:v>
                </c:pt>
                <c:pt idx="9">
                  <c:v>[A,C,D]</c:v>
                </c:pt>
                <c:pt idx="10">
                  <c:v>[A,B]</c:v>
                </c:pt>
                <c:pt idx="11">
                  <c:v>[A,D]</c:v>
                </c:pt>
                <c:pt idx="12">
                  <c:v>[A,B,E]</c:v>
                </c:pt>
                <c:pt idx="13">
                  <c:v>[A]</c:v>
                </c:pt>
                <c:pt idx="14">
                  <c:v>[A,D,E]</c:v>
                </c:pt>
                <c:pt idx="15">
                  <c:v>[A,B,C,E]</c:v>
                </c:pt>
              </c:strCache>
            </c:strRef>
          </c:cat>
          <c:val>
            <c:numRef>
              <c:f>Coverage!$B$2:$B$17</c:f>
              <c:numCache>
                <c:formatCode>General</c:formatCode>
                <c:ptCount val="16"/>
                <c:pt idx="0">
                  <c:v>32</c:v>
                </c:pt>
                <c:pt idx="1">
                  <c:v>31</c:v>
                </c:pt>
                <c:pt idx="2">
                  <c:v>30</c:v>
                </c:pt>
                <c:pt idx="3">
                  <c:v>33</c:v>
                </c:pt>
                <c:pt idx="4">
                  <c:v>33</c:v>
                </c:pt>
                <c:pt idx="5">
                  <c:v>30</c:v>
                </c:pt>
                <c:pt idx="6">
                  <c:v>35</c:v>
                </c:pt>
                <c:pt idx="7">
                  <c:v>32</c:v>
                </c:pt>
                <c:pt idx="8">
                  <c:v>29</c:v>
                </c:pt>
                <c:pt idx="9">
                  <c:v>33</c:v>
                </c:pt>
                <c:pt idx="10">
                  <c:v>30</c:v>
                </c:pt>
                <c:pt idx="11">
                  <c:v>32</c:v>
                </c:pt>
                <c:pt idx="12">
                  <c:v>31</c:v>
                </c:pt>
                <c:pt idx="13">
                  <c:v>31</c:v>
                </c:pt>
                <c:pt idx="14">
                  <c:v>28</c:v>
                </c:pt>
                <c:pt idx="15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73-9848-85D7-5ECC768BB446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75000"/>
          <a:lumOff val="2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8350515463917526E-2"/>
          <c:y val="0"/>
          <c:w val="0.97164950948754358"/>
          <c:h val="0.91786060988951723"/>
        </c:manualLayout>
      </c:layout>
      <c:barChart>
        <c:barDir val="col"/>
        <c:grouping val="stacked"/>
        <c:varyColors val="0"/>
        <c:ser>
          <c:idx val="0"/>
          <c:order val="0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Coverage!$B$65:$F$65</c:f>
              <c:numCache>
                <c:formatCode>0.00</c:formatCode>
                <c:ptCount val="5"/>
                <c:pt idx="0">
                  <c:v>8.5999999999999993E-2</c:v>
                </c:pt>
                <c:pt idx="1">
                  <c:v>0.33744855967078191</c:v>
                </c:pt>
                <c:pt idx="2">
                  <c:v>0.17647058823529413</c:v>
                </c:pt>
                <c:pt idx="3">
                  <c:v>0.16793893129770993</c:v>
                </c:pt>
                <c:pt idx="4">
                  <c:v>0.32539682539682541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44-0742-A234-68157A5C569B}"/>
            </c:ext>
          </c:extLst>
        </c:ser>
        <c:ser>
          <c:idx val="1"/>
          <c:order val="1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Coverage!$B$66:$F$66</c:f>
              <c:numCache>
                <c:formatCode>0.00</c:formatCode>
                <c:ptCount val="5"/>
                <c:pt idx="0">
                  <c:v>7.8E-2</c:v>
                </c:pt>
                <c:pt idx="1">
                  <c:v>0.32921810699588477</c:v>
                </c:pt>
                <c:pt idx="2">
                  <c:v>0.16911764705882354</c:v>
                </c:pt>
                <c:pt idx="3">
                  <c:v>0.15267175572519084</c:v>
                </c:pt>
                <c:pt idx="4">
                  <c:v>0.34920634920634919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044-0742-A234-68157A5C569B}"/>
            </c:ext>
          </c:extLst>
        </c:ser>
        <c:ser>
          <c:idx val="2"/>
          <c:order val="2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Coverage!$B$67:$F$67</c:f>
              <c:numCache>
                <c:formatCode>0.00</c:formatCode>
                <c:ptCount val="5"/>
                <c:pt idx="0">
                  <c:v>0.08</c:v>
                </c:pt>
                <c:pt idx="1">
                  <c:v>0.15637860082304528</c:v>
                </c:pt>
                <c:pt idx="2">
                  <c:v>0.15808823529411764</c:v>
                </c:pt>
                <c:pt idx="3">
                  <c:v>0.16793893129770993</c:v>
                </c:pt>
                <c:pt idx="4">
                  <c:v>0.16666666666666666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044-0742-A234-68157A5C569B}"/>
            </c:ext>
          </c:extLst>
        </c:ser>
        <c:ser>
          <c:idx val="3"/>
          <c:order val="3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Coverage!$B$68:$F$68</c:f>
              <c:numCache>
                <c:formatCode>0.00</c:formatCode>
                <c:ptCount val="5"/>
                <c:pt idx="0">
                  <c:v>7.8E-2</c:v>
                </c:pt>
                <c:pt idx="1">
                  <c:v>0.17695473251028807</c:v>
                </c:pt>
                <c:pt idx="2">
                  <c:v>0.18014705882352941</c:v>
                </c:pt>
                <c:pt idx="3">
                  <c:v>0.1717557251908397</c:v>
                </c:pt>
                <c:pt idx="4">
                  <c:v>0.15873015873015872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044-0742-A234-68157A5C569B}"/>
            </c:ext>
          </c:extLst>
        </c:ser>
        <c:ser>
          <c:idx val="4"/>
          <c:order val="4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Coverage!$B$69:$F$69</c:f>
              <c:numCache>
                <c:formatCode>0.00</c:formatCode>
                <c:ptCount val="5"/>
                <c:pt idx="0">
                  <c:v>8.2000000000000003E-2</c:v>
                </c:pt>
                <c:pt idx="2">
                  <c:v>6.985294117647059E-2</c:v>
                </c:pt>
                <c:pt idx="3">
                  <c:v>8.0152671755725186E-2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044-0742-A234-68157A5C569B}"/>
            </c:ext>
          </c:extLst>
        </c:ser>
        <c:ser>
          <c:idx val="5"/>
          <c:order val="5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Coverage!$B$70:$F$70</c:f>
              <c:numCache>
                <c:formatCode>0.00</c:formatCode>
                <c:ptCount val="5"/>
                <c:pt idx="0">
                  <c:v>7.8E-2</c:v>
                </c:pt>
                <c:pt idx="2">
                  <c:v>9.1911764705882359E-2</c:v>
                </c:pt>
                <c:pt idx="3">
                  <c:v>8.7786259541984726E-2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044-0742-A234-68157A5C569B}"/>
            </c:ext>
          </c:extLst>
        </c:ser>
        <c:ser>
          <c:idx val="6"/>
          <c:order val="6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Coverage!$B$71:$F$71</c:f>
              <c:numCache>
                <c:formatCode>0.00</c:formatCode>
                <c:ptCount val="5"/>
                <c:pt idx="0">
                  <c:v>8.2000000000000003E-2</c:v>
                </c:pt>
                <c:pt idx="2">
                  <c:v>7.3529411764705885E-2</c:v>
                </c:pt>
                <c:pt idx="3">
                  <c:v>8.7786259541984726E-2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5044-0742-A234-68157A5C569B}"/>
            </c:ext>
          </c:extLst>
        </c:ser>
        <c:ser>
          <c:idx val="7"/>
          <c:order val="7"/>
          <c:spPr>
            <a:solidFill>
              <a:schemeClr val="bg1">
                <a:lumMod val="85000"/>
                <a:alpha val="54000"/>
              </a:schemeClr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Coverage!$B$72:$F$72</c:f>
              <c:numCache>
                <c:formatCode>0.00</c:formatCode>
                <c:ptCount val="5"/>
                <c:pt idx="0">
                  <c:v>9.4E-2</c:v>
                </c:pt>
                <c:pt idx="2">
                  <c:v>8.0882352941176475E-2</c:v>
                </c:pt>
                <c:pt idx="3">
                  <c:v>8.3969465648854963E-2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5044-0742-A234-68157A5C569B}"/>
            </c:ext>
          </c:extLst>
        </c:ser>
        <c:ser>
          <c:idx val="8"/>
          <c:order val="8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Coverage!$B$73:$F$73</c:f>
              <c:numCache>
                <c:formatCode>0.00</c:formatCode>
                <c:ptCount val="5"/>
                <c:pt idx="0">
                  <c:v>4.2000000000000003E-2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1F-7741-A4EE-84D338CAC746}"/>
            </c:ext>
          </c:extLst>
        </c:ser>
        <c:ser>
          <c:idx val="9"/>
          <c:order val="9"/>
          <c:spPr>
            <a:solidFill>
              <a:schemeClr val="bg1">
                <a:lumMod val="95000"/>
              </a:schemeClr>
            </a:solidFill>
            <a:ln>
              <a:solidFill>
                <a:schemeClr val="accent1"/>
              </a:solidFill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bg2"/>
              </a:solidFill>
              <a:ln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A-171F-7741-A4EE-84D338CAC746}"/>
              </c:ext>
            </c:extLst>
          </c:dPt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Coverage!$B$74:$F$74</c:f>
              <c:numCache>
                <c:formatCode>0.00</c:formatCode>
                <c:ptCount val="5"/>
                <c:pt idx="0">
                  <c:v>4.2000000000000003E-2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1F-7741-A4EE-84D338CAC746}"/>
            </c:ext>
          </c:extLst>
        </c:ser>
        <c:ser>
          <c:idx val="10"/>
          <c:order val="10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Coverage!$B$75:$F$75</c:f>
              <c:numCache>
                <c:formatCode>0.00</c:formatCode>
                <c:ptCount val="5"/>
                <c:pt idx="0">
                  <c:v>4.5999999999999999E-2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1F-7741-A4EE-84D338CAC746}"/>
            </c:ext>
          </c:extLst>
        </c:ser>
        <c:ser>
          <c:idx val="11"/>
          <c:order val="11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Coverage!$B$76:$F$76</c:f>
              <c:numCache>
                <c:formatCode>0.00</c:formatCode>
                <c:ptCount val="5"/>
                <c:pt idx="0">
                  <c:v>4.3999999999999997E-2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1F-7741-A4EE-84D338CAC746}"/>
            </c:ext>
          </c:extLst>
        </c:ser>
        <c:ser>
          <c:idx val="12"/>
          <c:order val="12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Coverage!$B$77:$F$77</c:f>
              <c:numCache>
                <c:formatCode>0.00</c:formatCode>
                <c:ptCount val="5"/>
                <c:pt idx="0">
                  <c:v>4.2000000000000003E-2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1F-7741-A4EE-84D338CAC746}"/>
            </c:ext>
          </c:extLst>
        </c:ser>
        <c:ser>
          <c:idx val="13"/>
          <c:order val="13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Coverage!$B$78:$F$78</c:f>
              <c:numCache>
                <c:formatCode>0.00</c:formatCode>
                <c:ptCount val="5"/>
                <c:pt idx="0">
                  <c:v>0.04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171F-7741-A4EE-84D338CAC746}"/>
            </c:ext>
          </c:extLst>
        </c:ser>
        <c:ser>
          <c:idx val="14"/>
          <c:order val="14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Coverage!$B$79:$F$79</c:f>
              <c:numCache>
                <c:formatCode>0.00</c:formatCode>
                <c:ptCount val="5"/>
                <c:pt idx="0">
                  <c:v>4.3999999999999997E-2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171F-7741-A4EE-84D338CAC746}"/>
            </c:ext>
          </c:extLst>
        </c:ser>
        <c:ser>
          <c:idx val="15"/>
          <c:order val="15"/>
          <c:spPr>
            <a:solidFill>
              <a:schemeClr val="bg2"/>
            </a:solidFill>
            <a:ln>
              <a:solidFill>
                <a:schemeClr val="accent1"/>
              </a:solidFill>
            </a:ln>
            <a:effectLst/>
          </c:spPr>
          <c:invertIfNegative val="0"/>
          <c:dLbls>
            <c:dLbl>
              <c:idx val="0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171F-7741-A4EE-84D338CAC746}"/>
                </c:ext>
              </c:extLst>
            </c:dLbl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Coverage!$B$64:$F$64</c:f>
              <c:strCache>
                <c:ptCount val="5"/>
                <c:pt idx="0">
                  <c:v>Action</c:v>
                </c:pt>
                <c:pt idx="1">
                  <c:v>Action-Scope</c:v>
                </c:pt>
                <c:pt idx="2">
                  <c:v>Condition</c:v>
                </c:pt>
                <c:pt idx="3">
                  <c:v>Trigger</c:v>
                </c:pt>
                <c:pt idx="4">
                  <c:v>Pre-CondScope</c:v>
                </c:pt>
              </c:strCache>
            </c:strRef>
          </c:cat>
          <c:val>
            <c:numRef>
              <c:f>Coverage!$B$80:$F$80</c:f>
              <c:numCache>
                <c:formatCode>0.00</c:formatCode>
                <c:ptCount val="5"/>
                <c:pt idx="0">
                  <c:v>4.2000000000000003E-2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171F-7741-A4EE-84D338CAC7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004304224"/>
        <c:axId val="1734918912"/>
      </c:barChart>
      <c:catAx>
        <c:axId val="2004304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4918912"/>
        <c:crosses val="autoZero"/>
        <c:auto val="1"/>
        <c:lblAlgn val="ctr"/>
        <c:lblOffset val="100"/>
        <c:noMultiLvlLbl val="0"/>
      </c:catAx>
      <c:valAx>
        <c:axId val="1734918912"/>
        <c:scaling>
          <c:orientation val="minMax"/>
          <c:max val="1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0.00" sourceLinked="1"/>
        <c:majorTickMark val="out"/>
        <c:minorTickMark val="none"/>
        <c:tickLblPos val="nextTo"/>
        <c:crossAx val="2004304224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b="1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Generation</a:t>
            </a:r>
            <a:r>
              <a:rPr lang="en-US" baseline="0"/>
              <a:t> Time Performance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4434461575403449E-2"/>
          <c:y val="0.14483931947069945"/>
          <c:w val="0.90540035418063214"/>
          <c:h val="0.667302740276558"/>
        </c:manualLayout>
      </c:layout>
      <c:lineChart>
        <c:grouping val="standard"/>
        <c:varyColors val="0"/>
        <c:ser>
          <c:idx val="0"/>
          <c:order val="0"/>
          <c:tx>
            <c:v>Unique Rquirements</c:v>
          </c:tx>
          <c:spPr>
            <a:ln w="15875" cap="rnd">
              <a:solidFill>
                <a:schemeClr val="accent1"/>
              </a:solidFill>
              <a:round/>
            </a:ln>
            <a:effectLst>
              <a:outerShdw dist="25400" dir="2700000" algn="tl" rotWithShape="0">
                <a:schemeClr val="accent1"/>
              </a:outerShdw>
            </a:effectLst>
          </c:spPr>
          <c:marker>
            <c:symbol val="none"/>
          </c:marker>
          <c:cat>
            <c:numRef>
              <c:f>Performance!$A$15:$A$24</c:f>
              <c:numCache>
                <c:formatCode>General</c:formatCode>
                <c:ptCount val="10"/>
                <c:pt idx="0">
                  <c:v>1000</c:v>
                </c:pt>
                <c:pt idx="1">
                  <c:v>2000</c:v>
                </c:pt>
                <c:pt idx="2">
                  <c:v>3000</c:v>
                </c:pt>
                <c:pt idx="3">
                  <c:v>4000</c:v>
                </c:pt>
                <c:pt idx="4">
                  <c:v>5000</c:v>
                </c:pt>
                <c:pt idx="5">
                  <c:v>6000</c:v>
                </c:pt>
                <c:pt idx="6">
                  <c:v>7000</c:v>
                </c:pt>
                <c:pt idx="7">
                  <c:v>8000</c:v>
                </c:pt>
                <c:pt idx="8">
                  <c:v>9000</c:v>
                </c:pt>
                <c:pt idx="9">
                  <c:v>10000</c:v>
                </c:pt>
              </c:numCache>
            </c:numRef>
          </c:cat>
          <c:val>
            <c:numRef>
              <c:f>Performance!$B$15:$B$24</c:f>
              <c:numCache>
                <c:formatCode>General</c:formatCode>
                <c:ptCount val="10"/>
                <c:pt idx="0">
                  <c:v>0.156</c:v>
                </c:pt>
                <c:pt idx="1">
                  <c:v>0.42399999999999999</c:v>
                </c:pt>
                <c:pt idx="2">
                  <c:v>0.76300000000000001</c:v>
                </c:pt>
                <c:pt idx="3">
                  <c:v>1.198</c:v>
                </c:pt>
                <c:pt idx="4">
                  <c:v>1.7150000000000001</c:v>
                </c:pt>
                <c:pt idx="5">
                  <c:v>2.4300000000000002</c:v>
                </c:pt>
                <c:pt idx="6">
                  <c:v>3.22</c:v>
                </c:pt>
                <c:pt idx="7">
                  <c:v>4.33</c:v>
                </c:pt>
                <c:pt idx="8">
                  <c:v>5.49</c:v>
                </c:pt>
                <c:pt idx="9">
                  <c:v>6.83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3DE-5A48-BC7F-540D45FF70D8}"/>
            </c:ext>
          </c:extLst>
        </c:ser>
        <c:ser>
          <c:idx val="1"/>
          <c:order val="1"/>
          <c:tx>
            <c:v>Redundant Requirements</c:v>
          </c:tx>
          <c:spPr>
            <a:ln w="15875" cap="rnd">
              <a:solidFill>
                <a:schemeClr val="accent2"/>
              </a:solidFill>
              <a:round/>
            </a:ln>
            <a:effectLst>
              <a:outerShdw dist="25400" dir="2700000" algn="tl" rotWithShape="0">
                <a:schemeClr val="accent2"/>
              </a:outerShdw>
            </a:effectLst>
          </c:spPr>
          <c:marker>
            <c:symbol val="none"/>
          </c:marker>
          <c:cat>
            <c:numRef>
              <c:f>Performance!$A$15:$A$24</c:f>
              <c:numCache>
                <c:formatCode>General</c:formatCode>
                <c:ptCount val="10"/>
                <c:pt idx="0">
                  <c:v>1000</c:v>
                </c:pt>
                <c:pt idx="1">
                  <c:v>2000</c:v>
                </c:pt>
                <c:pt idx="2">
                  <c:v>3000</c:v>
                </c:pt>
                <c:pt idx="3">
                  <c:v>4000</c:v>
                </c:pt>
                <c:pt idx="4">
                  <c:v>5000</c:v>
                </c:pt>
                <c:pt idx="5">
                  <c:v>6000</c:v>
                </c:pt>
                <c:pt idx="6">
                  <c:v>7000</c:v>
                </c:pt>
                <c:pt idx="7">
                  <c:v>8000</c:v>
                </c:pt>
                <c:pt idx="8">
                  <c:v>9000</c:v>
                </c:pt>
                <c:pt idx="9">
                  <c:v>10000</c:v>
                </c:pt>
              </c:numCache>
            </c:numRef>
          </c:cat>
          <c:val>
            <c:numRef>
              <c:f>Performance!$C$15:$C$24</c:f>
              <c:numCache>
                <c:formatCode>General</c:formatCode>
                <c:ptCount val="10"/>
                <c:pt idx="0">
                  <c:v>9.7000000000000003E-2</c:v>
                </c:pt>
                <c:pt idx="1">
                  <c:v>0.19900000000000001</c:v>
                </c:pt>
                <c:pt idx="2">
                  <c:v>0.3</c:v>
                </c:pt>
                <c:pt idx="3">
                  <c:v>0.36699999999999999</c:v>
                </c:pt>
                <c:pt idx="4">
                  <c:v>0.48799999999999999</c:v>
                </c:pt>
                <c:pt idx="5">
                  <c:v>0.61299999999999999</c:v>
                </c:pt>
                <c:pt idx="6">
                  <c:v>0.65300000000000002</c:v>
                </c:pt>
                <c:pt idx="7">
                  <c:v>0.75900000000000001</c:v>
                </c:pt>
                <c:pt idx="8">
                  <c:v>0.85099999999999998</c:v>
                </c:pt>
                <c:pt idx="9">
                  <c:v>0.91800000000000004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3DE-5A48-BC7F-540D45FF70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6350" cap="flat" cmpd="sng" algn="ctr">
              <a:solidFill>
                <a:schemeClr val="accent3"/>
              </a:solidFill>
              <a:prstDash val="solid"/>
              <a:miter lim="800000"/>
            </a:ln>
            <a:effectLst/>
          </c:spPr>
        </c:dropLines>
        <c:smooth val="0"/>
        <c:axId val="1486178576"/>
        <c:axId val="1734708848"/>
      </c:lineChart>
      <c:catAx>
        <c:axId val="14861785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1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4708848"/>
        <c:crosses val="autoZero"/>
        <c:auto val="1"/>
        <c:lblAlgn val="ctr"/>
        <c:lblOffset val="100"/>
        <c:noMultiLvlLbl val="0"/>
      </c:catAx>
      <c:valAx>
        <c:axId val="1734708848"/>
        <c:scaling>
          <c:orientation val="minMax"/>
          <c:max val="7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Time in</a:t>
                </a:r>
                <a:r>
                  <a:rPr lang="en-US" sz="1400" baseline="0"/>
                  <a:t> sec</a:t>
                </a:r>
                <a:endParaRPr lang="en-US" sz="1400"/>
              </a:p>
            </c:rich>
          </c:tx>
          <c:layout>
            <c:manualLayout>
              <c:xMode val="edge"/>
              <c:yMode val="edge"/>
              <c:x val="0"/>
              <c:y val="0.371798818153401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61785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>
          <a:solidFill>
            <a:sysClr val="windowText" lastClr="000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9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12700" cap="flat" cmpd="sng" algn="ctr">
        <a:solidFill>
          <a:schemeClr val="lt1"/>
        </a:solidFill>
        <a:round/>
      </a:ln>
    </cs:spPr>
    <cs:defRPr sz="900" kern="1200" spc="10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lt1"/>
            </a:gs>
            <a:gs pos="100000">
              <a:schemeClr val="lt1">
                <a:alpha val="0"/>
              </a:schemeClr>
            </a:gs>
          </a:gsLst>
          <a:lin ang="5400000" scaled="0"/>
        </a:gradFill>
        <a:round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tiff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254000</xdr:colOff>
      <xdr:row>11</xdr:row>
      <xdr:rowOff>25400</xdr:rowOff>
    </xdr:from>
    <xdr:to>
      <xdr:col>20</xdr:col>
      <xdr:colOff>0</xdr:colOff>
      <xdr:row>28</xdr:row>
      <xdr:rowOff>127000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58A091-BF61-7442-856C-ADE62FDE18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12700</xdr:colOff>
      <xdr:row>19</xdr:row>
      <xdr:rowOff>50800</xdr:rowOff>
    </xdr:from>
    <xdr:to>
      <xdr:col>10</xdr:col>
      <xdr:colOff>431800</xdr:colOff>
      <xdr:row>35</xdr:row>
      <xdr:rowOff>146050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282EA25C-F6CA-1940-8E0A-0EFC4BFDD47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431800</xdr:colOff>
      <xdr:row>18</xdr:row>
      <xdr:rowOff>177800</xdr:rowOff>
    </xdr:from>
    <xdr:to>
      <xdr:col>3</xdr:col>
      <xdr:colOff>609600</xdr:colOff>
      <xdr:row>35</xdr:row>
      <xdr:rowOff>114300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4DA23BDE-EE9D-264A-AE29-AC20A3691D07}"/>
            </a:ext>
          </a:extLst>
        </xdr:cNvPr>
        <xdr:cNvSpPr txBox="1"/>
      </xdr:nvSpPr>
      <xdr:spPr>
        <a:xfrm>
          <a:off x="2082800" y="3835400"/>
          <a:ext cx="1003300" cy="33909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A1:[A]</a:t>
          </a:r>
          <a:r>
            <a:rPr lang="en-AU" sz="900"/>
            <a:t> </a:t>
          </a:r>
        </a:p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A2:[A,it]</a:t>
          </a:r>
          <a:r>
            <a:rPr lang="en-AU" sz="900"/>
            <a:t> </a:t>
          </a:r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A3:[A,pt]</a:t>
          </a:r>
          <a:r>
            <a:rPr lang="en-AU" sz="900"/>
            <a:t> </a:t>
          </a:r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A4:[A,pt,it]</a:t>
          </a:r>
          <a:r>
            <a:rPr lang="en-AU" sz="900"/>
            <a:t> </a:t>
          </a:r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A5:[A,vt]</a:t>
          </a:r>
          <a:r>
            <a:rPr lang="en-AU" sz="900"/>
            <a:t> </a:t>
          </a:r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A6:[A,vt,it]</a:t>
          </a:r>
          <a:r>
            <a:rPr lang="en-AU" sz="900"/>
            <a:t> </a:t>
          </a:r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A7:[A,vt,pt]</a:t>
          </a:r>
          <a:r>
            <a:rPr lang="en-AU" sz="900"/>
            <a:t> </a:t>
          </a:r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A8:[A,vt,pt,it]</a:t>
          </a:r>
        </a:p>
        <a:p>
          <a:pPr algn="r"/>
          <a:endParaRPr lang="en-AU" sz="4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A9:[A,h]</a:t>
          </a:r>
          <a:r>
            <a:rPr lang="en-AU" sz="900"/>
            <a:t> </a:t>
          </a:r>
        </a:p>
        <a:p>
          <a:pPr algn="r"/>
          <a:endParaRPr lang="en-AU" sz="700"/>
        </a:p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A10:[A,h,it]</a:t>
          </a:r>
        </a:p>
        <a:p>
          <a:pPr algn="r"/>
          <a:endParaRPr lang="en-AU" sz="5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A11:[A,h,pt]</a:t>
          </a:r>
        </a:p>
        <a:p>
          <a:pPr algn="r"/>
          <a:endParaRPr lang="en-AU" sz="7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A12:[A,h,pt,it]</a:t>
          </a:r>
          <a:r>
            <a:rPr lang="en-AU" sz="900"/>
            <a:t> </a:t>
          </a:r>
        </a:p>
        <a:p>
          <a:pPr algn="r"/>
          <a:endParaRPr lang="en-AU" sz="8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A13:[A,h,vt]</a:t>
          </a:r>
          <a:r>
            <a:rPr lang="en-AU" sz="900"/>
            <a:t> </a:t>
          </a:r>
        </a:p>
        <a:p>
          <a:pPr algn="r"/>
          <a:endParaRPr lang="en-AU" sz="7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A14:[A,h,vt,it]</a:t>
          </a:r>
          <a:r>
            <a:rPr lang="en-AU" sz="900"/>
            <a:t> </a:t>
          </a:r>
        </a:p>
        <a:p>
          <a:pPr algn="r"/>
          <a:endParaRPr lang="en-AU" sz="7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A15:[A,h,vt,pt]</a:t>
          </a:r>
          <a:r>
            <a:rPr lang="en-AU" sz="900"/>
            <a:t> </a:t>
          </a:r>
        </a:p>
        <a:p>
          <a:pPr algn="r"/>
          <a:endParaRPr lang="en-AU" sz="9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r"/>
          <a:r>
            <a:rPr lang="en-AU" sz="9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A16:[A,h,vt,pt,it]</a:t>
          </a:r>
          <a:r>
            <a:rPr lang="en-AU" sz="900"/>
            <a:t> </a:t>
          </a:r>
          <a:endParaRPr lang="en-GB" sz="900"/>
        </a:p>
      </xdr:txBody>
    </xdr:sp>
    <xdr:clientData/>
  </xdr:twoCellAnchor>
  <xdr:twoCellAnchor>
    <xdr:from>
      <xdr:col>4</xdr:col>
      <xdr:colOff>76200</xdr:colOff>
      <xdr:row>19</xdr:row>
      <xdr:rowOff>190500</xdr:rowOff>
    </xdr:from>
    <xdr:to>
      <xdr:col>5</xdr:col>
      <xdr:colOff>177800</xdr:colOff>
      <xdr:row>33</xdr:row>
      <xdr:rowOff>38100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C6FCB41-5E26-034A-8C41-05F7761B4168}"/>
            </a:ext>
          </a:extLst>
        </xdr:cNvPr>
        <xdr:cNvSpPr txBox="1"/>
      </xdr:nvSpPr>
      <xdr:spPr>
        <a:xfrm>
          <a:off x="3378200" y="4051300"/>
          <a:ext cx="927100" cy="2692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AS1:[AS]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4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4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4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4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AS2:[AS,vt]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AS3:[AS,h]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AS4:[AS,h,vt]</a:t>
          </a:r>
          <a:r>
            <a:rPr lang="en-AU" sz="1000"/>
            <a:t> </a:t>
          </a:r>
          <a:endParaRPr lang="en-GB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317500</xdr:colOff>
      <xdr:row>19</xdr:row>
      <xdr:rowOff>38100</xdr:rowOff>
    </xdr:from>
    <xdr:to>
      <xdr:col>6</xdr:col>
      <xdr:colOff>558800</xdr:colOff>
      <xdr:row>33</xdr:row>
      <xdr:rowOff>177800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BDEA45B2-85F6-A24C-8978-9CC7F8AC3E07}"/>
            </a:ext>
          </a:extLst>
        </xdr:cNvPr>
        <xdr:cNvSpPr txBox="1"/>
      </xdr:nvSpPr>
      <xdr:spPr>
        <a:xfrm>
          <a:off x="4445000" y="3898900"/>
          <a:ext cx="1066800" cy="298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C1:[C]</a:t>
          </a:r>
          <a:r>
            <a:rPr lang="en-AU" sz="1000"/>
            <a:t> </a:t>
          </a:r>
        </a:p>
        <a:p>
          <a:pPr marL="0" indent="0" algn="r"/>
          <a:endParaRPr lang="en-AU" sz="6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C2:[C,pt]</a:t>
          </a:r>
          <a:r>
            <a:rPr lang="en-AU" sz="1000"/>
            <a:t> </a:t>
          </a:r>
        </a:p>
        <a:p>
          <a:pPr marL="0" indent="0" algn="r"/>
          <a:endParaRPr lang="en-AU" sz="7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C3:[C,vt]</a:t>
          </a:r>
          <a:r>
            <a:rPr lang="en-AU" sz="1000"/>
            <a:t> </a:t>
          </a:r>
        </a:p>
        <a:p>
          <a:pPr marL="0" indent="0" algn="r"/>
          <a:endParaRPr lang="en-AU" sz="6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C4:[C,vt,pt]</a:t>
          </a:r>
          <a:r>
            <a:rPr lang="en-AU" sz="1000"/>
            <a:t> </a:t>
          </a:r>
        </a:p>
        <a:p>
          <a:pPr marL="0" indent="0" algn="r"/>
          <a:endParaRPr lang="en-AU" sz="5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5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5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C5:[C,h]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C6:[C,h,pt]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5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5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5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C7:[C,h,vt]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C8:[C,h,vt,pt]</a:t>
          </a:r>
          <a:r>
            <a:rPr lang="en-AU" sz="1000"/>
            <a:t> </a:t>
          </a:r>
          <a:endParaRPr lang="en-GB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685800</xdr:colOff>
      <xdr:row>19</xdr:row>
      <xdr:rowOff>50800</xdr:rowOff>
    </xdr:from>
    <xdr:to>
      <xdr:col>8</xdr:col>
      <xdr:colOff>114300</xdr:colOff>
      <xdr:row>34</xdr:row>
      <xdr:rowOff>88900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95663A0E-51AE-4A40-A570-5883EF579FE3}"/>
            </a:ext>
          </a:extLst>
        </xdr:cNvPr>
        <xdr:cNvSpPr txBox="1"/>
      </xdr:nvSpPr>
      <xdr:spPr>
        <a:xfrm>
          <a:off x="5638800" y="3911600"/>
          <a:ext cx="1079500" cy="30861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T1:[T]</a:t>
          </a:r>
          <a:r>
            <a:rPr lang="en-AU" sz="1000"/>
            <a:t> </a:t>
          </a:r>
        </a:p>
        <a:p>
          <a:pPr marL="0" indent="0" algn="r"/>
          <a:endParaRPr lang="en-AU" sz="4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4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T2:[T,pt]</a:t>
          </a:r>
          <a:r>
            <a:rPr lang="en-AU" sz="1000"/>
            <a:t> </a:t>
          </a:r>
        </a:p>
        <a:p>
          <a:pPr marL="0" indent="0" algn="r"/>
          <a:endParaRPr lang="en-AU" sz="6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T3:[T,vt]</a:t>
          </a:r>
          <a:r>
            <a:rPr lang="en-AU" sz="1000"/>
            <a:t> </a:t>
          </a:r>
        </a:p>
        <a:p>
          <a:pPr marL="0" indent="0" algn="r"/>
          <a:endParaRPr lang="en-AU" sz="7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T4:[T,vt,pt]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7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T5:[T,h]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T6:[T,h,pt]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T7:[T,h,vt]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T8:[T,h,vt,pt]</a:t>
          </a:r>
          <a:r>
            <a:rPr lang="en-AU" sz="1000"/>
            <a:t> </a:t>
          </a:r>
          <a:endParaRPr lang="en-GB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381000</xdr:colOff>
      <xdr:row>19</xdr:row>
      <xdr:rowOff>165100</xdr:rowOff>
    </xdr:from>
    <xdr:to>
      <xdr:col>9</xdr:col>
      <xdr:colOff>482600</xdr:colOff>
      <xdr:row>32</xdr:row>
      <xdr:rowOff>127000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48E11A9E-D3C5-D74C-8DD5-B9DEF1F22859}"/>
            </a:ext>
          </a:extLst>
        </xdr:cNvPr>
        <xdr:cNvSpPr txBox="1"/>
      </xdr:nvSpPr>
      <xdr:spPr>
        <a:xfrm>
          <a:off x="6985000" y="4025900"/>
          <a:ext cx="927100" cy="2603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PS1:[PS]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PS2:[PS,vt]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2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PS3:[PS,h]</a:t>
          </a:r>
          <a:r>
            <a:rPr lang="en-AU" sz="1000"/>
            <a:t> </a:t>
          </a: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endParaRPr lang="en-AU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indent="0" algn="r"/>
          <a:r>
            <a:rPr lang="en-AU" sz="10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PS4:[PS,h,vt]</a:t>
          </a:r>
          <a:r>
            <a:rPr lang="en-AU" sz="1000"/>
            <a:t> </a:t>
          </a:r>
          <a:endParaRPr lang="en-GB" sz="10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673100</xdr:colOff>
      <xdr:row>35</xdr:row>
      <xdr:rowOff>177800</xdr:rowOff>
    </xdr:from>
    <xdr:to>
      <xdr:col>10</xdr:col>
      <xdr:colOff>457200</xdr:colOff>
      <xdr:row>39</xdr:row>
      <xdr:rowOff>101600</xdr:rowOff>
    </xdr:to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25F3895E-3E5E-AB44-8A6E-C83E66D15EC0}"/>
                </a:ext>
              </a:extLst>
            </xdr:cNvPr>
            <xdr:cNvSpPr txBox="1"/>
          </xdr:nvSpPr>
          <xdr:spPr>
            <a:xfrm>
              <a:off x="2324100" y="7289800"/>
              <a:ext cx="6388100" cy="736600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 xmlns:m="http://schemas.openxmlformats.org/officeDocument/2006/math">
                  <m:sSub>
                    <m:sSubPr>
                      <m:ctrlP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𝑨</m:t>
                      </m:r>
                    </m:e>
                    <m:sub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𝒊</m:t>
                      </m:r>
                    </m:sub>
                  </m:sSub>
                </m:oMath>
              </a14:m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:[A,h,vt,pt,it]	</a:t>
              </a:r>
              <a14:m>
                <m:oMath xmlns:m="http://schemas.openxmlformats.org/officeDocument/2006/math">
                  <m:sSub>
                    <m:sSubPr>
                      <m:ctrlP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𝑨𝑺</m:t>
                      </m:r>
                    </m:e>
                    <m:sub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𝒋</m:t>
                      </m:r>
                    </m:sub>
                  </m:sSub>
                </m:oMath>
              </a14:m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:[AS,h,vt]	</a:t>
              </a:r>
              <a14:m>
                <m:oMath xmlns:m="http://schemas.openxmlformats.org/officeDocument/2006/math">
                  <m:sSub>
                    <m:sSubPr>
                      <m:ctrlP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𝑪</m:t>
                      </m:r>
                    </m:e>
                    <m:sub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𝒍</m:t>
                      </m:r>
                    </m:sub>
                  </m:sSub>
                </m:oMath>
              </a14:m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:[C,h,vt,pt] 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     </a:t>
              </a:r>
              <a14:m>
                <m:oMath xmlns:m="http://schemas.openxmlformats.org/officeDocument/2006/math">
                  <m:sSub>
                    <m:sSubPr>
                      <m:ctrlP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𝑻</m:t>
                      </m:r>
                    </m:e>
                    <m:sub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𝒎</m:t>
                      </m:r>
                    </m:sub>
                  </m:sSub>
                </m:oMath>
              </a14:m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:[T,h,vt,it]	</a:t>
              </a:r>
              <a14:m>
                <m:oMath xmlns:m="http://schemas.openxmlformats.org/officeDocument/2006/math">
                  <m:sSub>
                    <m:sSubPr>
                      <m:ctrlP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𝑷𝑺</m:t>
                      </m:r>
                    </m:e>
                    <m:sub>
                      <m:r>
                        <a:rPr lang="en-AU" sz="1020" b="1" i="1" u="none" strike="noStrike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𝒌</m:t>
                      </m:r>
                    </m:sub>
                  </m:sSub>
                </m:oMath>
              </a14:m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:[PS,h,vt]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represent the sub-components combinations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for each component type,</a:t>
              </a:r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where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  <a:r>
                <a:rPr lang="en-AU" sz="1020" b="0" i="1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{i,j,k,l,m}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are the combination rank</a:t>
              </a:r>
              <a:r>
                <a:rPr lang="en-US" sz="1020" b="1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. </a:t>
              </a:r>
              <a:r>
                <a:rPr lang="en-US" sz="1020" b="1"/>
                <a:t>A: </a:t>
              </a:r>
              <a:r>
                <a:rPr lang="en-US" sz="1020"/>
                <a:t>action</a:t>
              </a:r>
              <a:r>
                <a:rPr lang="en-US" sz="1020" baseline="0"/>
                <a:t>   </a:t>
              </a:r>
              <a:r>
                <a:rPr lang="en-US" sz="1020" b="1"/>
                <a:t>C: </a:t>
              </a:r>
              <a:r>
                <a:rPr lang="en-US" sz="1020"/>
                <a:t>condtion</a:t>
              </a:r>
              <a:r>
                <a:rPr lang="en-US" sz="1020" baseline="0"/>
                <a:t>   </a:t>
              </a:r>
              <a:r>
                <a:rPr lang="en-US" sz="1020" b="1"/>
                <a:t>T: </a:t>
              </a:r>
              <a:r>
                <a:rPr lang="en-US" sz="1020"/>
                <a:t>trigger</a:t>
              </a:r>
              <a:r>
                <a:rPr lang="en-US" sz="1020" baseline="0"/>
                <a:t> </a:t>
              </a:r>
              <a:r>
                <a:rPr lang="en-US" sz="1020" b="1"/>
                <a:t>PS: </a:t>
              </a:r>
              <a:r>
                <a:rPr lang="en-US" sz="1020"/>
                <a:t>pre-cond Scope</a:t>
              </a:r>
              <a:r>
                <a:rPr lang="en-US" sz="1020" baseline="0"/>
                <a:t>    </a:t>
              </a:r>
              <a:r>
                <a:rPr lang="en-US" sz="1020" b="1" baseline="0"/>
                <a:t>SA: </a:t>
              </a:r>
              <a:r>
                <a:rPr lang="en-US" sz="1020" baseline="0"/>
                <a:t>action  Scope  </a:t>
              </a:r>
              <a:r>
                <a:rPr lang="en-US" sz="1020" b="1" baseline="0"/>
                <a:t>vt: </a:t>
              </a:r>
              <a:r>
                <a:rPr lang="en-US" sz="1020" baseline="0"/>
                <a:t>valid-time  </a:t>
              </a:r>
              <a:r>
                <a:rPr lang="en-US" sz="1020" b="1" baseline="0"/>
                <a:t>pt: </a:t>
              </a:r>
              <a:r>
                <a:rPr lang="en-US" sz="1020" baseline="0"/>
                <a:t>pre-elapsed-time  </a:t>
              </a:r>
              <a:r>
                <a:rPr lang="en-US" sz="1020" b="1" baseline="0"/>
                <a:t>it</a:t>
              </a:r>
              <a:r>
                <a:rPr lang="en-US" sz="1020" baseline="0"/>
                <a:t>:in-between-time   </a:t>
              </a:r>
              <a:r>
                <a:rPr lang="en-US" sz="1020" b="1" baseline="0"/>
                <a:t>h</a:t>
              </a:r>
              <a:r>
                <a:rPr lang="en-US" sz="1020" b="1"/>
                <a:t>:</a:t>
              </a:r>
              <a:r>
                <a:rPr lang="en-US" sz="1020"/>
                <a:t> Hidden-constraint</a:t>
              </a:r>
              <a:r>
                <a:rPr lang="en-US" sz="1020" baseline="0"/>
                <a:t> </a:t>
              </a:r>
              <a:endParaRPr lang="en-US" sz="1020"/>
            </a:p>
            <a:p>
              <a:endParaRPr lang="en-GB" sz="1020"/>
            </a:p>
          </xdr:txBody>
        </xdr:sp>
      </mc:Choice>
      <mc:Fallback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25F3895E-3E5E-AB44-8A6E-C83E66D15EC0}"/>
                </a:ext>
              </a:extLst>
            </xdr:cNvPr>
            <xdr:cNvSpPr txBox="1"/>
          </xdr:nvSpPr>
          <xdr:spPr>
            <a:xfrm>
              <a:off x="2324100" y="7289800"/>
              <a:ext cx="6388100" cy="736600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AU" sz="1020" b="1" i="0" u="none" strike="noStrike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𝑨_𝒊</a:t>
              </a:r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:[A,h,vt,pt,it]	</a:t>
              </a:r>
              <a:r>
                <a:rPr lang="en-AU" sz="1020" b="1" i="0" u="none" strike="noStrike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〖𝑨𝑺〗_𝒋</a:t>
              </a:r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:[AS,h,vt]	</a:t>
              </a:r>
              <a:r>
                <a:rPr lang="en-AU" sz="1020" b="1" i="0" u="none" strike="noStrike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𝑪_𝒍</a:t>
              </a:r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:[C,h,vt,pt] 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     </a:t>
              </a:r>
              <a:r>
                <a:rPr lang="en-AU" sz="1020" b="1" i="0" u="none" strike="noStrike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𝑻_𝒎</a:t>
              </a:r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:[T,h,vt,it]	</a:t>
              </a:r>
              <a:r>
                <a:rPr lang="en-AU" sz="1020" b="1" i="0" u="none" strike="noStrike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〖𝑷𝑺〗_𝒌</a:t>
              </a:r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:[PS,h,vt]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represent the sub-components combinations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for each component type,</a:t>
              </a:r>
              <a:r>
                <a:rPr lang="en-AU" sz="1020" b="0" i="0" u="none" strike="noStrike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where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  <a:r>
                <a:rPr lang="en-AU" sz="1020" b="0" i="1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{i,j,k,l,m}</a:t>
              </a:r>
              <a:r>
                <a:rPr lang="en-AU" sz="1020" b="0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are the combination rank</a:t>
              </a:r>
              <a:r>
                <a:rPr lang="en-US" sz="1020" b="1" i="0" u="none" strike="noStrike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. </a:t>
              </a:r>
              <a:r>
                <a:rPr lang="en-US" sz="1020" b="1"/>
                <a:t>A: </a:t>
              </a:r>
              <a:r>
                <a:rPr lang="en-US" sz="1020"/>
                <a:t>action</a:t>
              </a:r>
              <a:r>
                <a:rPr lang="en-US" sz="1020" baseline="0"/>
                <a:t>   </a:t>
              </a:r>
              <a:r>
                <a:rPr lang="en-US" sz="1020" b="1"/>
                <a:t>C: </a:t>
              </a:r>
              <a:r>
                <a:rPr lang="en-US" sz="1020"/>
                <a:t>condtion</a:t>
              </a:r>
              <a:r>
                <a:rPr lang="en-US" sz="1020" baseline="0"/>
                <a:t>   </a:t>
              </a:r>
              <a:r>
                <a:rPr lang="en-US" sz="1020" b="1"/>
                <a:t>T: </a:t>
              </a:r>
              <a:r>
                <a:rPr lang="en-US" sz="1020"/>
                <a:t>trigger</a:t>
              </a:r>
              <a:r>
                <a:rPr lang="en-US" sz="1020" baseline="0"/>
                <a:t> </a:t>
              </a:r>
              <a:r>
                <a:rPr lang="en-US" sz="1020" b="1"/>
                <a:t>PS: </a:t>
              </a:r>
              <a:r>
                <a:rPr lang="en-US" sz="1020"/>
                <a:t>pre-cond Scope</a:t>
              </a:r>
              <a:r>
                <a:rPr lang="en-US" sz="1020" baseline="0"/>
                <a:t>    </a:t>
              </a:r>
              <a:r>
                <a:rPr lang="en-US" sz="1020" b="1" baseline="0"/>
                <a:t>SA: </a:t>
              </a:r>
              <a:r>
                <a:rPr lang="en-US" sz="1020" baseline="0"/>
                <a:t>action  Scope  </a:t>
              </a:r>
              <a:r>
                <a:rPr lang="en-US" sz="1020" b="1" baseline="0"/>
                <a:t>vt: </a:t>
              </a:r>
              <a:r>
                <a:rPr lang="en-US" sz="1020" baseline="0"/>
                <a:t>valid-time  </a:t>
              </a:r>
              <a:r>
                <a:rPr lang="en-US" sz="1020" b="1" baseline="0"/>
                <a:t>pt: </a:t>
              </a:r>
              <a:r>
                <a:rPr lang="en-US" sz="1020" baseline="0"/>
                <a:t>pre-elapsed-time  </a:t>
              </a:r>
              <a:r>
                <a:rPr lang="en-US" sz="1020" b="1" baseline="0"/>
                <a:t>it</a:t>
              </a:r>
              <a:r>
                <a:rPr lang="en-US" sz="1020" baseline="0"/>
                <a:t>:in-between-time   </a:t>
              </a:r>
              <a:r>
                <a:rPr lang="en-US" sz="1020" b="1" baseline="0"/>
                <a:t>h</a:t>
              </a:r>
              <a:r>
                <a:rPr lang="en-US" sz="1020" b="1"/>
                <a:t>:</a:t>
              </a:r>
              <a:r>
                <a:rPr lang="en-US" sz="1020"/>
                <a:t> Hidden-constraint</a:t>
              </a:r>
              <a:r>
                <a:rPr lang="en-US" sz="1020" baseline="0"/>
                <a:t> </a:t>
              </a:r>
              <a:endParaRPr lang="en-US" sz="1020"/>
            </a:p>
            <a:p>
              <a:endParaRPr lang="en-GB" sz="1020"/>
            </a:p>
          </xdr:txBody>
        </xdr:sp>
      </mc:Fallback>
    </mc:AlternateContent>
    <xdr:clientData/>
  </xdr:twoCellAnchor>
  <xdr:twoCellAnchor editAs="oneCell">
    <xdr:from>
      <xdr:col>10</xdr:col>
      <xdr:colOff>292100</xdr:colOff>
      <xdr:row>11</xdr:row>
      <xdr:rowOff>167240</xdr:rowOff>
    </xdr:from>
    <xdr:to>
      <xdr:col>14</xdr:col>
      <xdr:colOff>239442</xdr:colOff>
      <xdr:row>28</xdr:row>
      <xdr:rowOff>50799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0394A9D-4A92-2841-805B-1EDEB560B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47100" y="2402440"/>
          <a:ext cx="3249342" cy="3337959"/>
        </a:xfrm>
        <a:prstGeom prst="rect">
          <a:avLst/>
        </a:prstGeom>
      </xdr:spPr>
    </xdr:pic>
    <xdr:clientData/>
  </xdr:twoCellAnchor>
  <xdr:twoCellAnchor>
    <xdr:from>
      <xdr:col>13</xdr:col>
      <xdr:colOff>810264</xdr:colOff>
      <xdr:row>22</xdr:row>
      <xdr:rowOff>147319</xdr:rowOff>
    </xdr:from>
    <xdr:to>
      <xdr:col>15</xdr:col>
      <xdr:colOff>668024</xdr:colOff>
      <xdr:row>28</xdr:row>
      <xdr:rowOff>50799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3C7D6233-8CF8-2440-98A9-860E24580484}"/>
            </a:ext>
          </a:extLst>
        </xdr:cNvPr>
        <xdr:cNvSpPr txBox="1"/>
      </xdr:nvSpPr>
      <xdr:spPr>
        <a:xfrm>
          <a:off x="11541764" y="4617719"/>
          <a:ext cx="1508760" cy="11226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 b="1"/>
            <a:t>[A,B,C,D,E]</a:t>
          </a:r>
          <a:r>
            <a:rPr lang="en-US" sz="1000" b="1" baseline="0"/>
            <a:t> </a:t>
          </a:r>
        </a:p>
        <a:p>
          <a:endParaRPr lang="en-US" sz="400" b="1" baseline="0"/>
        </a:p>
        <a:p>
          <a:r>
            <a:rPr lang="en-US" sz="1000" b="1"/>
            <a:t>A:</a:t>
          </a:r>
          <a:r>
            <a:rPr lang="en-US" sz="1000" b="0"/>
            <a:t>Action</a:t>
          </a:r>
          <a:r>
            <a:rPr lang="en-US" sz="1000" b="1"/>
            <a:t>, </a:t>
          </a:r>
          <a:r>
            <a:rPr lang="en-US" sz="1000" b="1" baseline="0"/>
            <a:t> </a:t>
          </a:r>
        </a:p>
        <a:p>
          <a:r>
            <a:rPr lang="en-US" sz="1000" b="1"/>
            <a:t>B:</a:t>
          </a:r>
          <a:r>
            <a:rPr lang="en-US" sz="1000" b="0"/>
            <a:t>Pre-Conditional Scope</a:t>
          </a:r>
          <a:r>
            <a:rPr lang="en-US" sz="1000" b="1"/>
            <a:t>,   C:</a:t>
          </a:r>
          <a:r>
            <a:rPr lang="en-US" sz="1000" b="0"/>
            <a:t>Trigger,</a:t>
          </a:r>
          <a:r>
            <a:rPr lang="en-US" sz="1000" b="0" baseline="0"/>
            <a:t> </a:t>
          </a:r>
        </a:p>
        <a:p>
          <a:r>
            <a:rPr lang="en-US" sz="1000" b="1"/>
            <a:t>D</a:t>
          </a:r>
          <a:r>
            <a:rPr lang="en-US" sz="1000" b="0"/>
            <a:t>: Condition</a:t>
          </a:r>
          <a:r>
            <a:rPr lang="en-US" sz="1000" b="1"/>
            <a:t>, </a:t>
          </a:r>
          <a:r>
            <a:rPr lang="en-US" sz="1000" b="1" baseline="0"/>
            <a:t> </a:t>
          </a:r>
        </a:p>
        <a:p>
          <a:r>
            <a:rPr lang="en-US" sz="1000" b="1"/>
            <a:t>E: </a:t>
          </a:r>
          <a:r>
            <a:rPr lang="en-US" sz="1000" b="0"/>
            <a:t>Action-Scope</a:t>
          </a:r>
        </a:p>
      </xdr:txBody>
    </xdr:sp>
    <xdr:clientData fLocksWithSheet="0"/>
  </xdr:twoCellAnchor>
  <xdr:oneCellAnchor>
    <xdr:from>
      <xdr:col>10</xdr:col>
      <xdr:colOff>558800</xdr:colOff>
      <xdr:row>11</xdr:row>
      <xdr:rowOff>141840</xdr:rowOff>
    </xdr:from>
    <xdr:ext cx="337785" cy="264560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DA0A768D-D063-1A46-9FA3-799774D77F56}"/>
            </a:ext>
          </a:extLst>
        </xdr:cNvPr>
        <xdr:cNvSpPr txBox="1"/>
      </xdr:nvSpPr>
      <xdr:spPr>
        <a:xfrm>
          <a:off x="8813800" y="2377040"/>
          <a:ext cx="33778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100"/>
            <a:t>(a)</a:t>
          </a:r>
        </a:p>
      </xdr:txBody>
    </xdr:sp>
    <xdr:clientData/>
  </xdr:oneCellAnchor>
  <xdr:oneCellAnchor>
    <xdr:from>
      <xdr:col>16</xdr:col>
      <xdr:colOff>45685</xdr:colOff>
      <xdr:row>11</xdr:row>
      <xdr:rowOff>141840</xdr:rowOff>
    </xdr:from>
    <xdr:ext cx="344325" cy="264560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981DA16A-E1DC-0848-BD36-BBBB48D03A9E}"/>
            </a:ext>
          </a:extLst>
        </xdr:cNvPr>
        <xdr:cNvSpPr txBox="1"/>
      </xdr:nvSpPr>
      <xdr:spPr>
        <a:xfrm>
          <a:off x="13253685" y="2377040"/>
          <a:ext cx="34432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100"/>
            <a:t>(b)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</xdr:colOff>
      <xdr:row>1</xdr:row>
      <xdr:rowOff>88900</xdr:rowOff>
    </xdr:from>
    <xdr:to>
      <xdr:col>12</xdr:col>
      <xdr:colOff>50800</xdr:colOff>
      <xdr:row>17</xdr:row>
      <xdr:rowOff>196850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3F8CED0-2B05-CE47-8922-0EE93C61516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79F249-4779-514B-881A-9F610DAAA3D4}">
  <dimension ref="A1:V137"/>
  <sheetViews>
    <sheetView tabSelected="1" topLeftCell="A3" workbookViewId="0">
      <selection activeCell="M37" sqref="M37"/>
    </sheetView>
  </sheetViews>
  <sheetFormatPr baseColWidth="10" defaultRowHeight="16" x14ac:dyDescent="0.2"/>
  <sheetData>
    <row r="1" spans="1:19" x14ac:dyDescent="0.2">
      <c r="A1" t="s">
        <v>17</v>
      </c>
      <c r="B1" t="s">
        <v>18</v>
      </c>
      <c r="D1" t="s">
        <v>23</v>
      </c>
      <c r="E1" t="s">
        <v>24</v>
      </c>
      <c r="G1" t="s">
        <v>0</v>
      </c>
      <c r="H1" t="s">
        <v>24</v>
      </c>
      <c r="J1" t="s">
        <v>32</v>
      </c>
      <c r="K1" t="s">
        <v>24</v>
      </c>
      <c r="M1" t="s">
        <v>33</v>
      </c>
      <c r="N1" t="s">
        <v>24</v>
      </c>
      <c r="P1" t="s">
        <v>34</v>
      </c>
      <c r="Q1" t="s">
        <v>24</v>
      </c>
      <c r="S1" t="s">
        <v>35</v>
      </c>
    </row>
    <row r="2" spans="1:19" x14ac:dyDescent="0.2">
      <c r="A2" t="s">
        <v>75</v>
      </c>
      <c r="B2" s="1">
        <v>32</v>
      </c>
      <c r="D2" s="1" t="s">
        <v>21</v>
      </c>
      <c r="E2" s="1">
        <v>83</v>
      </c>
      <c r="G2" s="1" t="s">
        <v>4</v>
      </c>
      <c r="H2" s="1">
        <v>43</v>
      </c>
      <c r="J2" s="1" t="s">
        <v>28</v>
      </c>
      <c r="K2" s="1">
        <v>48</v>
      </c>
      <c r="M2" s="1" t="s">
        <v>28</v>
      </c>
      <c r="N2" s="1">
        <v>44</v>
      </c>
      <c r="P2" s="1" t="s">
        <v>21</v>
      </c>
      <c r="Q2" s="1">
        <v>82</v>
      </c>
    </row>
    <row r="3" spans="1:19" x14ac:dyDescent="0.2">
      <c r="A3" t="s">
        <v>76</v>
      </c>
      <c r="B3" s="1">
        <v>31</v>
      </c>
      <c r="D3" s="1" t="s">
        <v>22</v>
      </c>
      <c r="E3" s="1">
        <v>81</v>
      </c>
      <c r="G3" s="1" t="s">
        <v>5</v>
      </c>
      <c r="H3" s="1">
        <v>39</v>
      </c>
      <c r="J3" s="1" t="s">
        <v>58</v>
      </c>
      <c r="K3" s="1">
        <v>46</v>
      </c>
      <c r="M3" s="1" t="s">
        <v>58</v>
      </c>
      <c r="N3" s="1">
        <v>40</v>
      </c>
      <c r="P3" s="1" t="s">
        <v>22</v>
      </c>
      <c r="Q3" s="1">
        <v>88</v>
      </c>
    </row>
    <row r="4" spans="1:19" x14ac:dyDescent="0.2">
      <c r="A4" t="s">
        <v>77</v>
      </c>
      <c r="B4" s="1">
        <v>30</v>
      </c>
      <c r="D4" s="1" t="s">
        <v>19</v>
      </c>
      <c r="E4" s="1">
        <v>40</v>
      </c>
      <c r="G4" s="1" t="s">
        <v>55</v>
      </c>
      <c r="H4" s="1">
        <v>40</v>
      </c>
      <c r="J4" s="1" t="s">
        <v>25</v>
      </c>
      <c r="K4" s="1">
        <v>43</v>
      </c>
      <c r="M4" s="1" t="s">
        <v>25</v>
      </c>
      <c r="N4" s="1">
        <v>44</v>
      </c>
      <c r="P4" s="1" t="s">
        <v>19</v>
      </c>
      <c r="Q4" s="1">
        <v>42</v>
      </c>
    </row>
    <row r="5" spans="1:19" x14ac:dyDescent="0.2">
      <c r="A5" t="s">
        <v>78</v>
      </c>
      <c r="B5" s="1">
        <v>33</v>
      </c>
      <c r="D5" s="1" t="s">
        <v>20</v>
      </c>
      <c r="E5" s="1">
        <v>34</v>
      </c>
      <c r="G5" s="1" t="s">
        <v>52</v>
      </c>
      <c r="H5" s="1">
        <v>39</v>
      </c>
      <c r="J5" s="1" t="s">
        <v>27</v>
      </c>
      <c r="K5" s="1">
        <v>49</v>
      </c>
      <c r="M5" s="1" t="s">
        <v>27</v>
      </c>
      <c r="N5" s="1">
        <v>45</v>
      </c>
      <c r="P5" s="1" t="s">
        <v>20</v>
      </c>
      <c r="Q5" s="1">
        <v>40</v>
      </c>
    </row>
    <row r="6" spans="1:19" x14ac:dyDescent="0.2">
      <c r="A6" t="s">
        <v>79</v>
      </c>
      <c r="B6" s="1">
        <v>33</v>
      </c>
      <c r="G6" s="1" t="s">
        <v>16</v>
      </c>
      <c r="H6" s="1">
        <v>41</v>
      </c>
      <c r="J6" s="1" t="s">
        <v>29</v>
      </c>
      <c r="K6" s="1">
        <v>19</v>
      </c>
      <c r="M6" s="1" t="s">
        <v>29</v>
      </c>
      <c r="N6" s="1">
        <v>21</v>
      </c>
    </row>
    <row r="7" spans="1:19" x14ac:dyDescent="0.2">
      <c r="A7" t="s">
        <v>80</v>
      </c>
      <c r="B7" s="1">
        <v>30</v>
      </c>
      <c r="G7" s="1" t="s">
        <v>2</v>
      </c>
      <c r="H7" s="1">
        <v>39</v>
      </c>
      <c r="J7" s="1" t="s">
        <v>26</v>
      </c>
      <c r="K7" s="1">
        <v>25</v>
      </c>
      <c r="M7" s="1" t="s">
        <v>26</v>
      </c>
      <c r="N7" s="1">
        <v>23</v>
      </c>
    </row>
    <row r="8" spans="1:19" x14ac:dyDescent="0.2">
      <c r="A8" t="s">
        <v>81</v>
      </c>
      <c r="B8" s="1">
        <v>35</v>
      </c>
      <c r="G8" s="1" t="s">
        <v>56</v>
      </c>
      <c r="H8" s="1">
        <v>41</v>
      </c>
      <c r="J8" s="1" t="s">
        <v>30</v>
      </c>
      <c r="K8" s="1">
        <v>20</v>
      </c>
      <c r="M8" s="1" t="s">
        <v>30</v>
      </c>
      <c r="N8" s="1">
        <v>23</v>
      </c>
    </row>
    <row r="9" spans="1:19" x14ac:dyDescent="0.2">
      <c r="A9" t="s">
        <v>82</v>
      </c>
      <c r="B9" s="1">
        <v>32</v>
      </c>
      <c r="G9" s="1" t="s">
        <v>51</v>
      </c>
      <c r="H9" s="1">
        <v>47</v>
      </c>
      <c r="J9" s="1" t="s">
        <v>31</v>
      </c>
      <c r="K9" s="1">
        <v>22</v>
      </c>
      <c r="M9" s="1" t="s">
        <v>31</v>
      </c>
      <c r="N9" s="1">
        <v>22</v>
      </c>
    </row>
    <row r="10" spans="1:19" x14ac:dyDescent="0.2">
      <c r="A10" t="s">
        <v>83</v>
      </c>
      <c r="B10" s="1">
        <v>29</v>
      </c>
      <c r="G10" s="1" t="s">
        <v>3</v>
      </c>
      <c r="H10" s="1">
        <v>21</v>
      </c>
    </row>
    <row r="11" spans="1:19" x14ac:dyDescent="0.2">
      <c r="A11" t="s">
        <v>84</v>
      </c>
      <c r="B11" s="1">
        <v>33</v>
      </c>
      <c r="G11" s="1" t="s">
        <v>15</v>
      </c>
      <c r="H11" s="1">
        <v>21</v>
      </c>
    </row>
    <row r="12" spans="1:19" x14ac:dyDescent="0.2">
      <c r="A12" t="s">
        <v>85</v>
      </c>
      <c r="B12" s="1">
        <v>30</v>
      </c>
      <c r="G12" s="1" t="s">
        <v>57</v>
      </c>
      <c r="H12" s="1">
        <v>23</v>
      </c>
    </row>
    <row r="13" spans="1:19" x14ac:dyDescent="0.2">
      <c r="A13" t="s">
        <v>86</v>
      </c>
      <c r="B13" s="1">
        <v>32</v>
      </c>
      <c r="G13" s="1" t="s">
        <v>50</v>
      </c>
      <c r="H13" s="1">
        <v>22</v>
      </c>
    </row>
    <row r="14" spans="1:19" x14ac:dyDescent="0.2">
      <c r="A14" t="s">
        <v>87</v>
      </c>
      <c r="B14" s="1">
        <v>31</v>
      </c>
      <c r="G14" s="1" t="s">
        <v>13</v>
      </c>
      <c r="H14" s="1">
        <v>21</v>
      </c>
    </row>
    <row r="15" spans="1:19" x14ac:dyDescent="0.2">
      <c r="A15" t="s">
        <v>72</v>
      </c>
      <c r="B15" s="1">
        <v>31</v>
      </c>
      <c r="G15" s="1" t="s">
        <v>11</v>
      </c>
      <c r="H15" s="1">
        <v>20</v>
      </c>
    </row>
    <row r="16" spans="1:19" x14ac:dyDescent="0.2">
      <c r="A16" t="s">
        <v>83</v>
      </c>
      <c r="B16" s="1">
        <v>28</v>
      </c>
      <c r="G16" s="1" t="s">
        <v>53</v>
      </c>
      <c r="H16" s="1">
        <v>22</v>
      </c>
    </row>
    <row r="17" spans="1:9" x14ac:dyDescent="0.2">
      <c r="A17" t="s">
        <v>88</v>
      </c>
      <c r="B17" s="1">
        <v>30</v>
      </c>
      <c r="G17" s="1" t="s">
        <v>54</v>
      </c>
      <c r="H17" s="1">
        <v>21</v>
      </c>
    </row>
    <row r="23" spans="1:9" x14ac:dyDescent="0.2">
      <c r="C23" s="1"/>
      <c r="D23" s="1"/>
      <c r="E23" s="1"/>
      <c r="F23" s="1"/>
      <c r="G23" s="1"/>
      <c r="H23" s="1"/>
      <c r="I23" s="1"/>
    </row>
    <row r="24" spans="1:9" x14ac:dyDescent="0.2">
      <c r="C24" s="1"/>
      <c r="D24" s="1"/>
      <c r="E24" s="1"/>
    </row>
    <row r="25" spans="1:9" x14ac:dyDescent="0.2">
      <c r="C25" s="1"/>
      <c r="D25" s="1"/>
      <c r="E25" s="1"/>
    </row>
    <row r="26" spans="1:9" x14ac:dyDescent="0.2">
      <c r="C26" s="1"/>
      <c r="D26" s="1"/>
      <c r="E26" s="1"/>
    </row>
    <row r="27" spans="1:9" x14ac:dyDescent="0.2">
      <c r="C27" s="1"/>
      <c r="D27" s="1"/>
      <c r="E27" s="1"/>
    </row>
    <row r="36" spans="2:17" x14ac:dyDescent="0.2">
      <c r="B36" s="1"/>
    </row>
    <row r="37" spans="2:17" x14ac:dyDescent="0.2">
      <c r="B37" s="1"/>
    </row>
    <row r="38" spans="2:17" x14ac:dyDescent="0.2">
      <c r="B38" s="1"/>
    </row>
    <row r="39" spans="2:17" x14ac:dyDescent="0.2">
      <c r="B39" s="1"/>
      <c r="O39" s="1" t="s">
        <v>1</v>
      </c>
      <c r="P39" t="s">
        <v>59</v>
      </c>
      <c r="Q39" t="s">
        <v>75</v>
      </c>
    </row>
    <row r="40" spans="2:17" x14ac:dyDescent="0.2">
      <c r="B40" s="1"/>
      <c r="O40" s="1" t="s">
        <v>2</v>
      </c>
      <c r="P40" t="s">
        <v>60</v>
      </c>
      <c r="Q40" t="s">
        <v>76</v>
      </c>
    </row>
    <row r="41" spans="2:17" x14ac:dyDescent="0.2">
      <c r="B41" s="1"/>
      <c r="O41" s="1" t="s">
        <v>3</v>
      </c>
      <c r="P41" t="s">
        <v>61</v>
      </c>
      <c r="Q41" t="s">
        <v>77</v>
      </c>
    </row>
    <row r="42" spans="2:17" x14ac:dyDescent="0.2">
      <c r="B42" s="1"/>
      <c r="O42" s="1" t="s">
        <v>4</v>
      </c>
      <c r="P42" s="1" t="s">
        <v>62</v>
      </c>
      <c r="Q42" t="s">
        <v>78</v>
      </c>
    </row>
    <row r="43" spans="2:17" x14ac:dyDescent="0.2">
      <c r="B43" s="1"/>
      <c r="O43" s="1" t="s">
        <v>5</v>
      </c>
      <c r="P43" s="1" t="s">
        <v>63</v>
      </c>
      <c r="Q43" t="s">
        <v>79</v>
      </c>
    </row>
    <row r="44" spans="2:17" x14ac:dyDescent="0.2">
      <c r="B44" s="1"/>
      <c r="O44" s="1" t="s">
        <v>6</v>
      </c>
      <c r="P44" s="1" t="s">
        <v>64</v>
      </c>
      <c r="Q44" t="s">
        <v>80</v>
      </c>
    </row>
    <row r="45" spans="2:17" x14ac:dyDescent="0.2">
      <c r="B45" s="1"/>
      <c r="O45" s="1" t="s">
        <v>7</v>
      </c>
      <c r="P45" s="1" t="s">
        <v>65</v>
      </c>
      <c r="Q45" t="s">
        <v>81</v>
      </c>
    </row>
    <row r="46" spans="2:17" x14ac:dyDescent="0.2">
      <c r="O46" s="1" t="s">
        <v>8</v>
      </c>
      <c r="P46" s="1" t="s">
        <v>66</v>
      </c>
      <c r="Q46" t="s">
        <v>82</v>
      </c>
    </row>
    <row r="47" spans="2:17" x14ac:dyDescent="0.2">
      <c r="B47" s="1">
        <v>43</v>
      </c>
      <c r="C47" s="1">
        <v>82</v>
      </c>
      <c r="D47" s="1">
        <v>48</v>
      </c>
      <c r="E47" s="1">
        <v>44</v>
      </c>
      <c r="F47" s="1">
        <v>82</v>
      </c>
      <c r="O47" s="1" t="s">
        <v>9</v>
      </c>
      <c r="P47" s="1" t="s">
        <v>67</v>
      </c>
      <c r="Q47" t="s">
        <v>83</v>
      </c>
    </row>
    <row r="48" spans="2:17" x14ac:dyDescent="0.2">
      <c r="B48" s="1">
        <v>39</v>
      </c>
      <c r="C48" s="1">
        <v>80</v>
      </c>
      <c r="D48" s="1">
        <v>46</v>
      </c>
      <c r="E48" s="1">
        <v>40</v>
      </c>
      <c r="F48" s="1">
        <v>88</v>
      </c>
      <c r="O48" s="1" t="s">
        <v>10</v>
      </c>
      <c r="P48" s="1" t="s">
        <v>68</v>
      </c>
      <c r="Q48" t="s">
        <v>84</v>
      </c>
    </row>
    <row r="49" spans="2:17" x14ac:dyDescent="0.2">
      <c r="B49" s="1">
        <v>40</v>
      </c>
      <c r="C49" s="1">
        <v>38</v>
      </c>
      <c r="D49" s="1">
        <v>43</v>
      </c>
      <c r="E49" s="1">
        <v>44</v>
      </c>
      <c r="F49" s="1">
        <v>42</v>
      </c>
      <c r="O49" s="1" t="s">
        <v>11</v>
      </c>
      <c r="P49" s="1" t="s">
        <v>69</v>
      </c>
      <c r="Q49" t="s">
        <v>85</v>
      </c>
    </row>
    <row r="50" spans="2:17" x14ac:dyDescent="0.2">
      <c r="B50" s="1">
        <v>39</v>
      </c>
      <c r="C50" s="1">
        <v>43</v>
      </c>
      <c r="D50" s="1">
        <v>49</v>
      </c>
      <c r="E50" s="1">
        <v>45</v>
      </c>
      <c r="F50" s="1">
        <v>40</v>
      </c>
      <c r="O50" s="1" t="s">
        <v>12</v>
      </c>
      <c r="P50" s="1" t="s">
        <v>70</v>
      </c>
      <c r="Q50" t="s">
        <v>86</v>
      </c>
    </row>
    <row r="51" spans="2:17" x14ac:dyDescent="0.2">
      <c r="B51" s="1">
        <v>41</v>
      </c>
      <c r="D51" s="1">
        <v>19</v>
      </c>
      <c r="E51" s="1">
        <v>21</v>
      </c>
      <c r="O51" s="1" t="s">
        <v>13</v>
      </c>
      <c r="P51" s="1" t="s">
        <v>71</v>
      </c>
      <c r="Q51" t="s">
        <v>87</v>
      </c>
    </row>
    <row r="52" spans="2:17" x14ac:dyDescent="0.2">
      <c r="B52" s="1">
        <v>39</v>
      </c>
      <c r="D52" s="1">
        <v>25</v>
      </c>
      <c r="E52" s="1">
        <v>23</v>
      </c>
      <c r="O52" s="1" t="s">
        <v>14</v>
      </c>
      <c r="P52" s="1" t="s">
        <v>72</v>
      </c>
      <c r="Q52" t="s">
        <v>72</v>
      </c>
    </row>
    <row r="53" spans="2:17" x14ac:dyDescent="0.2">
      <c r="B53" s="1">
        <v>41</v>
      </c>
      <c r="D53" s="1">
        <v>20</v>
      </c>
      <c r="E53" s="1">
        <v>23</v>
      </c>
      <c r="O53" s="1" t="s">
        <v>15</v>
      </c>
      <c r="P53" s="1" t="s">
        <v>73</v>
      </c>
      <c r="Q53" t="s">
        <v>83</v>
      </c>
    </row>
    <row r="54" spans="2:17" x14ac:dyDescent="0.2">
      <c r="B54" s="1">
        <v>47</v>
      </c>
      <c r="D54" s="1">
        <v>22</v>
      </c>
      <c r="E54" s="1">
        <v>22</v>
      </c>
      <c r="O54" s="1" t="s">
        <v>16</v>
      </c>
      <c r="P54" s="1" t="s">
        <v>74</v>
      </c>
      <c r="Q54" t="s">
        <v>88</v>
      </c>
    </row>
    <row r="55" spans="2:17" x14ac:dyDescent="0.2">
      <c r="B55" s="1">
        <v>21</v>
      </c>
    </row>
    <row r="56" spans="2:17" x14ac:dyDescent="0.2">
      <c r="B56" s="1">
        <v>21</v>
      </c>
    </row>
    <row r="57" spans="2:17" x14ac:dyDescent="0.2">
      <c r="B57" s="1">
        <v>23</v>
      </c>
    </row>
    <row r="58" spans="2:17" x14ac:dyDescent="0.2">
      <c r="B58" s="1">
        <v>22</v>
      </c>
    </row>
    <row r="59" spans="2:17" x14ac:dyDescent="0.2">
      <c r="B59" s="1">
        <v>21</v>
      </c>
    </row>
    <row r="60" spans="2:17" x14ac:dyDescent="0.2">
      <c r="B60" s="1">
        <v>20</v>
      </c>
    </row>
    <row r="61" spans="2:17" x14ac:dyDescent="0.2">
      <c r="B61" s="1">
        <v>22</v>
      </c>
    </row>
    <row r="62" spans="2:17" x14ac:dyDescent="0.2">
      <c r="B62" s="1">
        <v>21</v>
      </c>
    </row>
    <row r="63" spans="2:17" x14ac:dyDescent="0.2">
      <c r="B63">
        <f t="shared" ref="B63:G63" si="0">SUM(B47:B62)</f>
        <v>500</v>
      </c>
      <c r="C63">
        <f t="shared" si="0"/>
        <v>243</v>
      </c>
      <c r="D63">
        <f t="shared" si="0"/>
        <v>272</v>
      </c>
      <c r="E63">
        <f t="shared" si="0"/>
        <v>262</v>
      </c>
      <c r="F63">
        <f t="shared" si="0"/>
        <v>252</v>
      </c>
      <c r="G63">
        <f t="shared" si="0"/>
        <v>0</v>
      </c>
      <c r="H63">
        <f>B63/5000</f>
        <v>0.1</v>
      </c>
      <c r="I63">
        <f>C63/5000</f>
        <v>4.8599999999999997E-2</v>
      </c>
      <c r="J63">
        <f>D63/5000</f>
        <v>5.4399999999999997E-2</v>
      </c>
      <c r="K63">
        <f>E63/5000</f>
        <v>5.2400000000000002E-2</v>
      </c>
      <c r="L63">
        <f>F63/5000</f>
        <v>5.04E-2</v>
      </c>
    </row>
    <row r="64" spans="2:17" x14ac:dyDescent="0.2">
      <c r="B64" t="s">
        <v>0</v>
      </c>
      <c r="C64" t="s">
        <v>47</v>
      </c>
      <c r="D64" t="s">
        <v>46</v>
      </c>
      <c r="E64" t="s">
        <v>45</v>
      </c>
      <c r="F64" t="s">
        <v>44</v>
      </c>
    </row>
    <row r="65" spans="1:6" x14ac:dyDescent="0.2">
      <c r="A65" t="s">
        <v>36</v>
      </c>
      <c r="B65" s="2">
        <f>B47/B63</f>
        <v>8.5999999999999993E-2</v>
      </c>
      <c r="C65" s="2">
        <f>C47/C63</f>
        <v>0.33744855967078191</v>
      </c>
      <c r="D65" s="2">
        <f>D47/D63</f>
        <v>0.17647058823529413</v>
      </c>
      <c r="E65" s="2">
        <f>E47/E63</f>
        <v>0.16793893129770993</v>
      </c>
      <c r="F65" s="2">
        <f>F47/F63</f>
        <v>0.32539682539682541</v>
      </c>
    </row>
    <row r="66" spans="1:6" x14ac:dyDescent="0.2">
      <c r="A66" t="s">
        <v>37</v>
      </c>
      <c r="B66" s="2">
        <f>(B48/B63)</f>
        <v>7.8E-2</v>
      </c>
      <c r="C66" s="2">
        <f>(C48/C63)</f>
        <v>0.32921810699588477</v>
      </c>
      <c r="D66" s="2">
        <f>(D48/D63)</f>
        <v>0.16911764705882354</v>
      </c>
      <c r="E66" s="2">
        <f>(E48/E63)</f>
        <v>0.15267175572519084</v>
      </c>
      <c r="F66" s="2">
        <f>(F48/F63)</f>
        <v>0.34920634920634919</v>
      </c>
    </row>
    <row r="67" spans="1:6" x14ac:dyDescent="0.2">
      <c r="A67" t="s">
        <v>38</v>
      </c>
      <c r="B67" s="2">
        <f>(B49/B63)</f>
        <v>0.08</v>
      </c>
      <c r="C67" s="2">
        <f>(C49/C63)</f>
        <v>0.15637860082304528</v>
      </c>
      <c r="D67" s="2">
        <f>(D49/D63)</f>
        <v>0.15808823529411764</v>
      </c>
      <c r="E67" s="2">
        <f>(E49/E63)</f>
        <v>0.16793893129770993</v>
      </c>
      <c r="F67" s="2">
        <f>(F49/F63)</f>
        <v>0.16666666666666666</v>
      </c>
    </row>
    <row r="68" spans="1:6" x14ac:dyDescent="0.2">
      <c r="A68" t="s">
        <v>39</v>
      </c>
      <c r="B68" s="2">
        <f>(B50/B63)</f>
        <v>7.8E-2</v>
      </c>
      <c r="C68" s="2">
        <f>(C50/C63)</f>
        <v>0.17695473251028807</v>
      </c>
      <c r="D68" s="2">
        <f>(D50/D63)</f>
        <v>0.18014705882352941</v>
      </c>
      <c r="E68" s="2">
        <f>(E50/E63)</f>
        <v>0.1717557251908397</v>
      </c>
      <c r="F68" s="2">
        <f>(F50/F63)</f>
        <v>0.15873015873015872</v>
      </c>
    </row>
    <row r="69" spans="1:6" x14ac:dyDescent="0.2">
      <c r="A69" t="s">
        <v>40</v>
      </c>
      <c r="B69" s="2">
        <f>(B51/B63)</f>
        <v>8.2000000000000003E-2</v>
      </c>
      <c r="C69" s="2"/>
      <c r="D69" s="2">
        <f>(D51/D63)</f>
        <v>6.985294117647059E-2</v>
      </c>
      <c r="E69" s="2">
        <f>(E51/E63)</f>
        <v>8.0152671755725186E-2</v>
      </c>
      <c r="F69" s="2"/>
    </row>
    <row r="70" spans="1:6" x14ac:dyDescent="0.2">
      <c r="A70" t="s">
        <v>41</v>
      </c>
      <c r="B70" s="2">
        <f>(B52/B63)</f>
        <v>7.8E-2</v>
      </c>
      <c r="C70" s="2"/>
      <c r="D70" s="2">
        <f>(D52/D63)</f>
        <v>9.1911764705882359E-2</v>
      </c>
      <c r="E70" s="2">
        <f>(E52/E63)</f>
        <v>8.7786259541984726E-2</v>
      </c>
      <c r="F70" s="2"/>
    </row>
    <row r="71" spans="1:6" x14ac:dyDescent="0.2">
      <c r="A71" t="s">
        <v>42</v>
      </c>
      <c r="B71" s="2">
        <f>(B53/B63)</f>
        <v>8.2000000000000003E-2</v>
      </c>
      <c r="C71" s="2"/>
      <c r="D71" s="2">
        <f>(D53/D63)</f>
        <v>7.3529411764705885E-2</v>
      </c>
      <c r="E71" s="2">
        <f>(E53/E63)</f>
        <v>8.7786259541984726E-2</v>
      </c>
      <c r="F71" s="2"/>
    </row>
    <row r="72" spans="1:6" x14ac:dyDescent="0.2">
      <c r="A72" t="s">
        <v>43</v>
      </c>
      <c r="B72" s="2">
        <f>(B54/B63)</f>
        <v>9.4E-2</v>
      </c>
      <c r="C72" s="2"/>
      <c r="D72" s="2">
        <f>(D54/D63)</f>
        <v>8.0882352941176475E-2</v>
      </c>
      <c r="E72" s="2">
        <f>(E54/E63)</f>
        <v>8.3969465648854963E-2</v>
      </c>
      <c r="F72" s="2"/>
    </row>
    <row r="73" spans="1:6" x14ac:dyDescent="0.2">
      <c r="B73" s="2">
        <f>B55/B63</f>
        <v>4.2000000000000003E-2</v>
      </c>
      <c r="C73" s="2"/>
      <c r="D73" s="2"/>
      <c r="E73" s="2"/>
      <c r="F73" s="2"/>
    </row>
    <row r="74" spans="1:6" x14ac:dyDescent="0.2">
      <c r="B74" s="2">
        <f>B56/B63</f>
        <v>4.2000000000000003E-2</v>
      </c>
      <c r="C74" s="2"/>
      <c r="D74" s="2"/>
      <c r="E74" s="2"/>
      <c r="F74" s="2"/>
    </row>
    <row r="75" spans="1:6" x14ac:dyDescent="0.2">
      <c r="B75" s="2">
        <f>B57/B63</f>
        <v>4.5999999999999999E-2</v>
      </c>
      <c r="C75" s="2"/>
      <c r="D75" s="2"/>
      <c r="E75" s="2"/>
      <c r="F75" s="2"/>
    </row>
    <row r="76" spans="1:6" x14ac:dyDescent="0.2">
      <c r="B76" s="2">
        <f>B58/B63</f>
        <v>4.3999999999999997E-2</v>
      </c>
      <c r="C76" s="2"/>
      <c r="D76" s="2"/>
      <c r="E76" s="2"/>
      <c r="F76" s="2"/>
    </row>
    <row r="77" spans="1:6" x14ac:dyDescent="0.2">
      <c r="B77" s="2">
        <f>B59/B63</f>
        <v>4.2000000000000003E-2</v>
      </c>
      <c r="C77" s="2"/>
      <c r="D77" s="2"/>
      <c r="E77" s="2"/>
      <c r="F77" s="2"/>
    </row>
    <row r="78" spans="1:6" x14ac:dyDescent="0.2">
      <c r="B78" s="2">
        <f>B60/B63</f>
        <v>0.04</v>
      </c>
      <c r="C78" s="2"/>
      <c r="D78" s="2"/>
      <c r="E78" s="2"/>
      <c r="F78" s="2"/>
    </row>
    <row r="79" spans="1:6" x14ac:dyDescent="0.2">
      <c r="B79" s="2">
        <f>B61/B63</f>
        <v>4.3999999999999997E-2</v>
      </c>
      <c r="C79" s="2"/>
      <c r="D79" s="2"/>
      <c r="E79" s="2"/>
      <c r="F79" s="2"/>
    </row>
    <row r="80" spans="1:6" x14ac:dyDescent="0.2">
      <c r="B80" s="2">
        <f>B62/B63</f>
        <v>4.2000000000000003E-2</v>
      </c>
      <c r="C80" s="2"/>
      <c r="D80" s="2"/>
      <c r="E80" s="2"/>
      <c r="F80" s="2"/>
    </row>
    <row r="81" spans="1:22" x14ac:dyDescent="0.2">
      <c r="B81" s="2">
        <f>SUM(B65:B80)</f>
        <v>1.0000000000000002</v>
      </c>
      <c r="C81" s="2">
        <f>SUM(C65:C80)</f>
        <v>1</v>
      </c>
      <c r="D81" s="2">
        <f>SUM(D65:D80)</f>
        <v>1</v>
      </c>
      <c r="E81" s="2">
        <f>SUM(E65:E80)</f>
        <v>0.99999999999999989</v>
      </c>
      <c r="F81" s="2">
        <f>SUM(F65:F80)</f>
        <v>1</v>
      </c>
    </row>
    <row r="82" spans="1:22" x14ac:dyDescent="0.2">
      <c r="I82" s="1"/>
      <c r="J82" s="1"/>
      <c r="L82" s="1"/>
      <c r="M82" s="1"/>
      <c r="O82" s="1"/>
      <c r="P82" s="1"/>
      <c r="R82" s="1"/>
      <c r="S82" s="1"/>
      <c r="U82" s="1"/>
      <c r="V82" s="1"/>
    </row>
    <row r="83" spans="1:22" x14ac:dyDescent="0.2">
      <c r="I83" s="1"/>
      <c r="J83" s="1"/>
      <c r="L83" s="1"/>
      <c r="M83" s="1"/>
      <c r="O83" s="1"/>
      <c r="P83" s="1"/>
      <c r="R83" s="1"/>
      <c r="S83" s="1"/>
      <c r="U83" s="1"/>
      <c r="V83" s="1"/>
    </row>
    <row r="84" spans="1:22" x14ac:dyDescent="0.2">
      <c r="B84" s="1"/>
      <c r="C84" s="1"/>
      <c r="D84" s="1"/>
      <c r="E84" s="1"/>
      <c r="F84" s="1"/>
      <c r="I84" s="1"/>
      <c r="J84" s="1"/>
      <c r="L84" s="1"/>
      <c r="M84" s="1"/>
      <c r="O84" s="1"/>
      <c r="P84" s="1"/>
      <c r="R84" s="1"/>
      <c r="S84" s="1"/>
      <c r="U84" s="1"/>
      <c r="V84" s="1"/>
    </row>
    <row r="85" spans="1:22" x14ac:dyDescent="0.2">
      <c r="B85" s="1"/>
      <c r="C85" s="1"/>
      <c r="D85" s="1"/>
      <c r="E85" s="1"/>
      <c r="F85" s="1"/>
      <c r="I85" s="1"/>
      <c r="J85" s="1"/>
      <c r="L85" s="1"/>
      <c r="M85" s="1"/>
      <c r="O85" s="1"/>
      <c r="P85" s="1"/>
      <c r="R85" s="1"/>
      <c r="S85" s="1"/>
      <c r="U85" s="1"/>
      <c r="V85" s="1"/>
    </row>
    <row r="86" spans="1:22" x14ac:dyDescent="0.2">
      <c r="B86" s="1"/>
      <c r="C86" s="1"/>
      <c r="D86" s="1"/>
      <c r="E86" s="1"/>
      <c r="F86" s="1"/>
      <c r="L86" s="1"/>
      <c r="M86" s="1"/>
      <c r="O86" s="1"/>
      <c r="P86" s="1"/>
      <c r="R86" s="1"/>
      <c r="S86" s="1"/>
    </row>
    <row r="87" spans="1:22" x14ac:dyDescent="0.2">
      <c r="B87" s="1"/>
      <c r="C87" s="1"/>
      <c r="D87" s="1"/>
      <c r="E87" s="1"/>
      <c r="F87" s="1"/>
      <c r="L87" s="1"/>
      <c r="M87" s="1"/>
      <c r="O87" s="1"/>
      <c r="P87" s="1"/>
      <c r="R87" s="1"/>
      <c r="S87" s="1"/>
    </row>
    <row r="88" spans="1:22" x14ac:dyDescent="0.2">
      <c r="B88" s="1"/>
      <c r="D88" s="1"/>
      <c r="E88" s="1"/>
      <c r="L88" s="1"/>
      <c r="M88" s="1"/>
      <c r="O88" s="1"/>
      <c r="P88" s="1"/>
      <c r="R88" s="1"/>
      <c r="S88" s="1"/>
    </row>
    <row r="89" spans="1:22" x14ac:dyDescent="0.2">
      <c r="A89" s="3" t="s">
        <v>89</v>
      </c>
      <c r="B89" t="s">
        <v>109</v>
      </c>
      <c r="C89" s="4" t="s">
        <v>121</v>
      </c>
      <c r="D89" t="s">
        <v>129</v>
      </c>
      <c r="F89" t="s">
        <v>144</v>
      </c>
      <c r="H89" s="4" t="s">
        <v>145</v>
      </c>
      <c r="I89" s="5" t="s">
        <v>149</v>
      </c>
      <c r="J89" s="5" t="s">
        <v>153</v>
      </c>
      <c r="L89" s="1"/>
      <c r="M89" s="1"/>
      <c r="O89" s="1"/>
      <c r="P89" s="1"/>
      <c r="R89" s="1"/>
      <c r="S89" s="1"/>
    </row>
    <row r="90" spans="1:22" x14ac:dyDescent="0.2">
      <c r="A90" s="3" t="s">
        <v>90</v>
      </c>
      <c r="B90" s="1" t="s">
        <v>110</v>
      </c>
      <c r="C90" s="4" t="s">
        <v>122</v>
      </c>
      <c r="D90" t="s">
        <v>130</v>
      </c>
      <c r="F90" t="s">
        <v>143</v>
      </c>
      <c r="H90" s="4" t="s">
        <v>146</v>
      </c>
      <c r="I90" s="5" t="s">
        <v>152</v>
      </c>
      <c r="J90" s="5" t="s">
        <v>154</v>
      </c>
      <c r="L90" s="1"/>
      <c r="M90" s="1"/>
    </row>
    <row r="91" spans="1:22" x14ac:dyDescent="0.2">
      <c r="A91" s="3" t="s">
        <v>91</v>
      </c>
      <c r="B91" s="1" t="s">
        <v>111</v>
      </c>
      <c r="C91" s="4" t="s">
        <v>123</v>
      </c>
      <c r="D91" s="1" t="s">
        <v>131</v>
      </c>
      <c r="F91" s="1" t="s">
        <v>142</v>
      </c>
      <c r="H91" s="4" t="s">
        <v>147</v>
      </c>
      <c r="I91" s="5" t="s">
        <v>151</v>
      </c>
      <c r="J91" s="5" t="s">
        <v>155</v>
      </c>
      <c r="L91" s="1"/>
      <c r="M91" s="1"/>
    </row>
    <row r="92" spans="1:22" x14ac:dyDescent="0.2">
      <c r="A92" s="3" t="s">
        <v>92</v>
      </c>
      <c r="B92" s="1" t="s">
        <v>112</v>
      </c>
      <c r="C92" s="4" t="s">
        <v>124</v>
      </c>
      <c r="D92" s="1" t="s">
        <v>132</v>
      </c>
      <c r="F92" s="1" t="s">
        <v>141</v>
      </c>
      <c r="H92" s="4" t="s">
        <v>148</v>
      </c>
      <c r="I92" s="5" t="s">
        <v>150</v>
      </c>
      <c r="J92" s="5" t="s">
        <v>156</v>
      </c>
      <c r="L92" s="1"/>
      <c r="M92" s="1"/>
    </row>
    <row r="93" spans="1:22" x14ac:dyDescent="0.2">
      <c r="A93" s="3" t="s">
        <v>93</v>
      </c>
      <c r="B93" s="1" t="s">
        <v>113</v>
      </c>
      <c r="C93" s="4" t="s">
        <v>125</v>
      </c>
      <c r="D93" s="1" t="s">
        <v>133</v>
      </c>
      <c r="F93" s="1" t="s">
        <v>140</v>
      </c>
      <c r="L93" s="1"/>
      <c r="M93" s="1"/>
    </row>
    <row r="94" spans="1:22" x14ac:dyDescent="0.2">
      <c r="A94" s="3" t="s">
        <v>94</v>
      </c>
      <c r="B94" s="1" t="s">
        <v>120</v>
      </c>
      <c r="C94" s="4" t="s">
        <v>126</v>
      </c>
      <c r="D94" s="1" t="s">
        <v>134</v>
      </c>
      <c r="F94" s="1" t="s">
        <v>139</v>
      </c>
      <c r="L94" s="1"/>
      <c r="M94" s="1"/>
    </row>
    <row r="95" spans="1:22" x14ac:dyDescent="0.2">
      <c r="A95" s="3" t="s">
        <v>95</v>
      </c>
      <c r="B95" s="1" t="s">
        <v>114</v>
      </c>
      <c r="C95" s="4" t="s">
        <v>127</v>
      </c>
      <c r="D95" t="s">
        <v>135</v>
      </c>
      <c r="F95" t="s">
        <v>138</v>
      </c>
      <c r="L95" s="1"/>
      <c r="M95" s="1"/>
    </row>
    <row r="96" spans="1:22" x14ac:dyDescent="0.2">
      <c r="A96" s="3" t="s">
        <v>96</v>
      </c>
      <c r="B96" s="1" t="s">
        <v>115</v>
      </c>
      <c r="C96" s="4" t="s">
        <v>128</v>
      </c>
      <c r="D96" t="s">
        <v>136</v>
      </c>
      <c r="F96" t="s">
        <v>137</v>
      </c>
      <c r="L96" s="1"/>
      <c r="M96" s="1"/>
    </row>
    <row r="97" spans="1:13" x14ac:dyDescent="0.2">
      <c r="A97" s="3" t="s">
        <v>97</v>
      </c>
      <c r="B97" s="1" t="s">
        <v>116</v>
      </c>
      <c r="L97" s="1"/>
      <c r="M97" s="1"/>
    </row>
    <row r="98" spans="1:13" x14ac:dyDescent="0.2">
      <c r="A98" s="3" t="s">
        <v>98</v>
      </c>
      <c r="B98" t="s">
        <v>117</v>
      </c>
    </row>
    <row r="99" spans="1:13" x14ac:dyDescent="0.2">
      <c r="A99" s="3" t="s">
        <v>99</v>
      </c>
      <c r="B99" t="s">
        <v>118</v>
      </c>
    </row>
    <row r="100" spans="1:13" x14ac:dyDescent="0.2">
      <c r="A100" s="3" t="s">
        <v>100</v>
      </c>
      <c r="B100" s="1" t="s">
        <v>119</v>
      </c>
    </row>
    <row r="101" spans="1:13" x14ac:dyDescent="0.2">
      <c r="A101" s="3" t="s">
        <v>101</v>
      </c>
      <c r="B101" s="1" t="s">
        <v>108</v>
      </c>
    </row>
    <row r="102" spans="1:13" x14ac:dyDescent="0.2">
      <c r="A102" s="3" t="s">
        <v>102</v>
      </c>
      <c r="B102" s="1" t="s">
        <v>107</v>
      </c>
    </row>
    <row r="103" spans="1:13" x14ac:dyDescent="0.2">
      <c r="A103" s="3" t="s">
        <v>103</v>
      </c>
      <c r="B103" t="s">
        <v>106</v>
      </c>
    </row>
    <row r="104" spans="1:13" x14ac:dyDescent="0.2">
      <c r="A104" s="3" t="s">
        <v>104</v>
      </c>
      <c r="B104" t="s">
        <v>105</v>
      </c>
    </row>
    <row r="107" spans="1:13" x14ac:dyDescent="0.2">
      <c r="D107" s="2"/>
      <c r="E107" s="2"/>
    </row>
    <row r="108" spans="1:13" x14ac:dyDescent="0.2">
      <c r="D108" s="2"/>
      <c r="E108" s="2"/>
    </row>
    <row r="109" spans="1:13" x14ac:dyDescent="0.2">
      <c r="D109" s="2"/>
      <c r="E109" s="2"/>
    </row>
    <row r="110" spans="1:13" x14ac:dyDescent="0.2">
      <c r="D110" s="2"/>
      <c r="E110" s="2"/>
    </row>
    <row r="111" spans="1:13" x14ac:dyDescent="0.2">
      <c r="B111" s="1"/>
    </row>
    <row r="112" spans="1:13" x14ac:dyDescent="0.2">
      <c r="B112" s="1"/>
    </row>
    <row r="113" spans="2:22" x14ac:dyDescent="0.2">
      <c r="B113" s="1"/>
    </row>
    <row r="114" spans="2:22" x14ac:dyDescent="0.2">
      <c r="B114" s="1"/>
    </row>
    <row r="115" spans="2:22" x14ac:dyDescent="0.2">
      <c r="B115" s="1"/>
    </row>
    <row r="116" spans="2:22" x14ac:dyDescent="0.2">
      <c r="B116" s="1"/>
    </row>
    <row r="117" spans="2:22" x14ac:dyDescent="0.2">
      <c r="B117" s="1"/>
    </row>
    <row r="118" spans="2:22" x14ac:dyDescent="0.2">
      <c r="B118" s="1"/>
    </row>
    <row r="122" spans="2:22" x14ac:dyDescent="0.2">
      <c r="B122" s="1"/>
      <c r="C122" s="1"/>
      <c r="D122" s="1"/>
      <c r="E122" s="1"/>
      <c r="F122" s="1"/>
      <c r="I122" s="1"/>
      <c r="J122" s="1"/>
      <c r="L122" s="1"/>
      <c r="M122" s="1"/>
      <c r="O122" s="1"/>
      <c r="P122" s="1"/>
      <c r="R122" s="1"/>
      <c r="S122" s="1"/>
      <c r="U122" s="1"/>
      <c r="V122" s="1"/>
    </row>
    <row r="123" spans="2:22" x14ac:dyDescent="0.2">
      <c r="B123" s="1"/>
      <c r="C123" s="1"/>
      <c r="D123" s="1"/>
      <c r="E123" s="1"/>
      <c r="F123" s="1"/>
      <c r="I123" s="1"/>
      <c r="J123" s="1"/>
      <c r="L123" s="1"/>
      <c r="M123" s="1"/>
      <c r="O123" s="1"/>
      <c r="P123" s="1"/>
      <c r="R123" s="1"/>
      <c r="S123" s="1"/>
      <c r="U123" s="1"/>
      <c r="V123" s="1"/>
    </row>
    <row r="124" spans="2:22" x14ac:dyDescent="0.2">
      <c r="B124" s="1"/>
      <c r="C124" s="1"/>
      <c r="D124" s="1"/>
      <c r="E124" s="1"/>
      <c r="F124" s="1"/>
      <c r="I124" s="1"/>
      <c r="J124" s="1"/>
      <c r="L124" s="1"/>
      <c r="M124" s="1"/>
      <c r="O124" s="1"/>
      <c r="P124" s="1"/>
      <c r="R124" s="1"/>
      <c r="S124" s="1"/>
      <c r="U124" s="1"/>
      <c r="V124" s="1"/>
    </row>
    <row r="125" spans="2:22" x14ac:dyDescent="0.2">
      <c r="B125" s="1"/>
      <c r="C125" s="1"/>
      <c r="D125" s="1"/>
      <c r="E125" s="1"/>
      <c r="F125" s="1"/>
      <c r="I125" s="1"/>
      <c r="J125" s="1"/>
      <c r="L125" s="1"/>
      <c r="M125" s="1"/>
      <c r="O125" s="1"/>
      <c r="P125" s="1"/>
      <c r="R125" s="1"/>
      <c r="S125" s="1"/>
      <c r="U125" s="1"/>
      <c r="V125" s="1"/>
    </row>
    <row r="126" spans="2:22" x14ac:dyDescent="0.2">
      <c r="B126" s="1"/>
      <c r="D126" s="1"/>
      <c r="E126" s="1"/>
      <c r="L126" s="1"/>
      <c r="M126" s="1"/>
      <c r="O126" s="1"/>
      <c r="P126" s="1"/>
      <c r="R126" s="1"/>
      <c r="S126" s="1"/>
    </row>
    <row r="127" spans="2:22" x14ac:dyDescent="0.2">
      <c r="B127" s="1"/>
      <c r="D127" s="1"/>
      <c r="E127" s="1"/>
      <c r="L127" s="1"/>
      <c r="M127" s="1"/>
      <c r="O127" s="1"/>
      <c r="P127" s="1"/>
      <c r="R127" s="1"/>
      <c r="S127" s="1"/>
    </row>
    <row r="128" spans="2:22" x14ac:dyDescent="0.2">
      <c r="B128" s="1"/>
      <c r="D128" s="1"/>
      <c r="E128" s="1"/>
      <c r="L128" s="1"/>
      <c r="M128" s="1"/>
      <c r="O128" s="1"/>
      <c r="P128" s="1"/>
      <c r="R128" s="1"/>
      <c r="S128" s="1"/>
    </row>
    <row r="129" spans="2:19" x14ac:dyDescent="0.2">
      <c r="B129" s="1"/>
      <c r="D129" s="1"/>
      <c r="E129" s="1"/>
      <c r="L129" s="1"/>
      <c r="M129" s="1"/>
      <c r="O129" s="1"/>
      <c r="P129" s="1"/>
      <c r="R129" s="1"/>
      <c r="S129" s="1"/>
    </row>
    <row r="130" spans="2:19" x14ac:dyDescent="0.2">
      <c r="B130" s="1"/>
      <c r="L130" s="1"/>
      <c r="M130" s="1"/>
    </row>
    <row r="131" spans="2:19" x14ac:dyDescent="0.2">
      <c r="B131" s="1"/>
      <c r="L131" s="1"/>
      <c r="M131" s="1"/>
    </row>
    <row r="132" spans="2:19" x14ac:dyDescent="0.2">
      <c r="B132" s="1"/>
      <c r="L132" s="1"/>
      <c r="M132" s="1"/>
    </row>
    <row r="133" spans="2:19" x14ac:dyDescent="0.2">
      <c r="B133" s="1"/>
      <c r="L133" s="1"/>
      <c r="M133" s="1"/>
    </row>
    <row r="134" spans="2:19" x14ac:dyDescent="0.2">
      <c r="B134" s="1"/>
      <c r="L134" s="1"/>
      <c r="M134" s="1"/>
    </row>
    <row r="135" spans="2:19" x14ac:dyDescent="0.2">
      <c r="B135" s="1"/>
      <c r="L135" s="1"/>
      <c r="M135" s="1"/>
    </row>
    <row r="136" spans="2:19" x14ac:dyDescent="0.2">
      <c r="B136" s="1"/>
      <c r="L136" s="1"/>
      <c r="M136" s="1"/>
    </row>
    <row r="137" spans="2:19" x14ac:dyDescent="0.2">
      <c r="B137" s="1"/>
      <c r="L137" s="1"/>
      <c r="M137" s="1"/>
    </row>
  </sheetData>
  <sortState xmlns:xlrd2="http://schemas.microsoft.com/office/spreadsheetml/2017/richdata2" ref="U122:V125">
    <sortCondition descending="1" ref="U122:U125"/>
  </sortState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6577-47D1-E74C-A298-FAA723937141}">
  <dimension ref="A1:C24"/>
  <sheetViews>
    <sheetView workbookViewId="0">
      <selection activeCell="O13" sqref="O13"/>
    </sheetView>
  </sheetViews>
  <sheetFormatPr baseColWidth="10" defaultRowHeight="16" x14ac:dyDescent="0.2"/>
  <sheetData>
    <row r="1" spans="1:3" x14ac:dyDescent="0.2">
      <c r="B1" t="s">
        <v>48</v>
      </c>
      <c r="C1" t="s">
        <v>49</v>
      </c>
    </row>
    <row r="2" spans="1:3" x14ac:dyDescent="0.2">
      <c r="A2">
        <v>1000</v>
      </c>
      <c r="B2">
        <v>156</v>
      </c>
      <c r="C2">
        <v>97</v>
      </c>
    </row>
    <row r="3" spans="1:3" x14ac:dyDescent="0.2">
      <c r="A3">
        <v>2000</v>
      </c>
      <c r="B3">
        <v>424</v>
      </c>
      <c r="C3">
        <v>199</v>
      </c>
    </row>
    <row r="4" spans="1:3" x14ac:dyDescent="0.2">
      <c r="A4">
        <v>3000</v>
      </c>
      <c r="B4" s="1">
        <v>763</v>
      </c>
      <c r="C4">
        <v>300</v>
      </c>
    </row>
    <row r="5" spans="1:3" x14ac:dyDescent="0.2">
      <c r="A5">
        <v>4000</v>
      </c>
      <c r="B5">
        <v>1198</v>
      </c>
      <c r="C5">
        <v>367</v>
      </c>
    </row>
    <row r="6" spans="1:3" x14ac:dyDescent="0.2">
      <c r="A6">
        <v>5000</v>
      </c>
      <c r="B6">
        <v>1715</v>
      </c>
      <c r="C6">
        <v>488</v>
      </c>
    </row>
    <row r="7" spans="1:3" x14ac:dyDescent="0.2">
      <c r="A7">
        <v>6000</v>
      </c>
      <c r="B7">
        <v>2430</v>
      </c>
      <c r="C7">
        <v>613</v>
      </c>
    </row>
    <row r="8" spans="1:3" x14ac:dyDescent="0.2">
      <c r="A8">
        <v>7000</v>
      </c>
      <c r="B8">
        <v>3220</v>
      </c>
      <c r="C8">
        <v>653</v>
      </c>
    </row>
    <row r="9" spans="1:3" x14ac:dyDescent="0.2">
      <c r="A9">
        <v>8000</v>
      </c>
      <c r="B9">
        <v>4330</v>
      </c>
      <c r="C9">
        <v>759</v>
      </c>
    </row>
    <row r="10" spans="1:3" x14ac:dyDescent="0.2">
      <c r="A10">
        <v>9000</v>
      </c>
      <c r="B10">
        <v>5490</v>
      </c>
      <c r="C10">
        <v>851</v>
      </c>
    </row>
    <row r="11" spans="1:3" x14ac:dyDescent="0.2">
      <c r="A11">
        <v>10000</v>
      </c>
      <c r="B11">
        <v>6830</v>
      </c>
      <c r="C11">
        <v>918</v>
      </c>
    </row>
    <row r="15" spans="1:3" x14ac:dyDescent="0.2">
      <c r="A15">
        <v>1000</v>
      </c>
      <c r="B15">
        <f>B2/1000</f>
        <v>0.156</v>
      </c>
      <c r="C15">
        <f>C2/1000</f>
        <v>9.7000000000000003E-2</v>
      </c>
    </row>
    <row r="16" spans="1:3" x14ac:dyDescent="0.2">
      <c r="A16">
        <v>2000</v>
      </c>
      <c r="B16">
        <f t="shared" ref="B16:C24" si="0">B3/1000</f>
        <v>0.42399999999999999</v>
      </c>
      <c r="C16">
        <f t="shared" si="0"/>
        <v>0.19900000000000001</v>
      </c>
    </row>
    <row r="17" spans="1:3" x14ac:dyDescent="0.2">
      <c r="A17">
        <v>3000</v>
      </c>
      <c r="B17">
        <f t="shared" si="0"/>
        <v>0.76300000000000001</v>
      </c>
      <c r="C17">
        <f t="shared" si="0"/>
        <v>0.3</v>
      </c>
    </row>
    <row r="18" spans="1:3" x14ac:dyDescent="0.2">
      <c r="A18">
        <v>4000</v>
      </c>
      <c r="B18">
        <f t="shared" si="0"/>
        <v>1.198</v>
      </c>
      <c r="C18">
        <f t="shared" si="0"/>
        <v>0.36699999999999999</v>
      </c>
    </row>
    <row r="19" spans="1:3" x14ac:dyDescent="0.2">
      <c r="A19">
        <v>5000</v>
      </c>
      <c r="B19">
        <f t="shared" si="0"/>
        <v>1.7150000000000001</v>
      </c>
      <c r="C19">
        <f t="shared" si="0"/>
        <v>0.48799999999999999</v>
      </c>
    </row>
    <row r="20" spans="1:3" x14ac:dyDescent="0.2">
      <c r="A20">
        <v>6000</v>
      </c>
      <c r="B20">
        <f t="shared" si="0"/>
        <v>2.4300000000000002</v>
      </c>
      <c r="C20">
        <f t="shared" si="0"/>
        <v>0.61299999999999999</v>
      </c>
    </row>
    <row r="21" spans="1:3" x14ac:dyDescent="0.2">
      <c r="A21">
        <v>7000</v>
      </c>
      <c r="B21">
        <f t="shared" si="0"/>
        <v>3.22</v>
      </c>
      <c r="C21">
        <f t="shared" si="0"/>
        <v>0.65300000000000002</v>
      </c>
    </row>
    <row r="22" spans="1:3" x14ac:dyDescent="0.2">
      <c r="A22">
        <v>8000</v>
      </c>
      <c r="B22">
        <f t="shared" si="0"/>
        <v>4.33</v>
      </c>
      <c r="C22">
        <f t="shared" si="0"/>
        <v>0.75900000000000001</v>
      </c>
    </row>
    <row r="23" spans="1:3" x14ac:dyDescent="0.2">
      <c r="A23">
        <v>9000</v>
      </c>
      <c r="B23">
        <f t="shared" si="0"/>
        <v>5.49</v>
      </c>
      <c r="C23">
        <f t="shared" si="0"/>
        <v>0.85099999999999998</v>
      </c>
    </row>
    <row r="24" spans="1:3" x14ac:dyDescent="0.2">
      <c r="A24">
        <v>10000</v>
      </c>
      <c r="B24">
        <f t="shared" si="0"/>
        <v>6.83</v>
      </c>
      <c r="C24">
        <f t="shared" si="0"/>
        <v>0.91800000000000004</v>
      </c>
    </row>
  </sheetData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Coverage</vt:lpstr>
      <vt:lpstr>Performance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2019-12-18T04:18:54Z</dcterms:created>
  <dcterms:modified xsi:type="dcterms:W3CDTF">2020-11-21T08:17:21Z</dcterms:modified>
</cp:coreProperties>
</file>